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akehyva-my.sharepoint.com/personal/salla_laisi_vakehyva_fi/Documents/Documents/HANKE/APV/"/>
    </mc:Choice>
  </mc:AlternateContent>
  <xr:revisionPtr revIDLastSave="0" documentId="8_{8BBEE6B0-CD67-45DA-ADBE-7AEA1E5F34B5}" xr6:coauthVersionLast="47" xr6:coauthVersionMax="47" xr10:uidLastSave="{00000000-0000-0000-0000-000000000000}"/>
  <bookViews>
    <workbookView xWindow="-28920" yWindow="-120" windowWidth="29040" windowHeight="15840" activeTab="3" xr2:uid="{E3D39B9F-7BBB-4F1C-94C4-495E23008B08}"/>
  </bookViews>
  <sheets>
    <sheet name="OHJEET" sheetId="6" r:id="rId1"/>
    <sheet name="Pisteytystaulukko (Versio 0.58)" sheetId="4" r:id="rId2"/>
    <sheet name="Tuloste" sheetId="3" r:id="rId3"/>
    <sheet name="(Aputaulukot)"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4" l="1" a="1"/>
  <c r="L26" i="4" s="1"/>
  <c r="L14" i="4" a="1"/>
  <c r="L14" i="4" s="1"/>
  <c r="G2" i="4"/>
  <c r="I2" i="4" l="1"/>
  <c r="K2" i="4"/>
  <c r="I34" i="4"/>
  <c r="K58" i="4"/>
  <c r="L58" i="4" s="1" a="1"/>
  <c r="L58" i="4" s="1"/>
  <c r="K46" i="4"/>
  <c r="L46" i="4" s="1" a="1"/>
  <c r="L46" i="4" s="1"/>
  <c r="C11" i="3" s="1"/>
  <c r="K34" i="4"/>
  <c r="L34" i="4" s="1" a="1"/>
  <c r="L34" i="4" s="1"/>
  <c r="K26" i="4"/>
  <c r="C7" i="3" s="1"/>
  <c r="K14" i="4"/>
  <c r="C6" i="3" s="1"/>
  <c r="J34" i="4" l="1" a="1"/>
  <c r="J34" i="4" s="1"/>
  <c r="C9" i="3" s="1"/>
  <c r="N9" i="9"/>
  <c r="J2" i="4" a="1"/>
  <c r="J2" i="4" s="1"/>
  <c r="L2" i="4" s="1"/>
  <c r="C5" i="3" s="1"/>
  <c r="N8" i="9"/>
  <c r="H2" i="4" s="1" a="1"/>
  <c r="H2" i="4" s="1"/>
  <c r="B2" i="3"/>
  <c r="C10" i="3"/>
  <c r="C12" i="3"/>
  <c r="B12" i="3"/>
  <c r="B11" i="3"/>
  <c r="B6" i="3"/>
  <c r="B5" i="3"/>
  <c r="B10" i="3"/>
  <c r="B9" i="3"/>
  <c r="B4" i="3"/>
  <c r="B7" i="3"/>
  <c r="C4" i="3" l="1"/>
  <c r="C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<sst xmlns="http://schemas.openxmlformats.org/spreadsheetml/2006/main" count="203" uniqueCount="187">
  <si>
    <t>Asiakkuussegmentoinnin ja asumispalvelutuotteiden pisteytystaulukko</t>
  </si>
  <si>
    <t>YLEISTÄ:</t>
  </si>
  <si>
    <t>* Kyseinen lomake on tarkoitettu asiakassegmentin ja asumispalvelutuotteen tai -palvelun arvioinnin tueksi.</t>
  </si>
  <si>
    <t>* Lomake on tarkoitettu suuntaa antavaksi, pohdintaa helpottavaksi työvälineeksi, mutta asiakas-/tapauskohtainen</t>
  </si>
  <si>
    <t>harkinta tulee tehdä työntekijän toimesta yksilöllisesti, asiakaslähtöisesti ja muutoinkin asianmukaisesti</t>
  </si>
  <si>
    <t xml:space="preserve">* Tilannetta tulee arvioida vakavimman tuen tarpeen kannalta, mikäli asiakas on itse tätä mieltä. </t>
  </si>
  <si>
    <t xml:space="preserve">* Lomake on tarkoitettu ainoastaan työntekijäkäyttöön. Lomake täytetään työntekijällä olevan tiedon perusteella, </t>
  </si>
  <si>
    <t xml:space="preserve">esimerkiksi palvelutarpeen arvioon tukeutuen. Pisteitä tai  lomakkeen käyttöä ei ole tarkoitus avata asiakkaalle, </t>
  </si>
  <si>
    <t xml:space="preserve">vaan kyseessä on sisäinen työkalu. Vastaava tieto on kuitenkin palvelutarpeen arvioinnissa, asiakkaan kanssa </t>
  </si>
  <si>
    <t xml:space="preserve">keskustellaan palvelutarpeen arvioinnista. </t>
  </si>
  <si>
    <t xml:space="preserve">* Älä liitä pistetyksen tulostetta asiakastietoihin esimerkiksi Apotissa. Älä viittaa pisteisiin asiakasmuistiossa tms. </t>
  </si>
  <si>
    <t>* Vastaa väittämiin aina teeman ja osa-alueen mukaisesti</t>
  </si>
  <si>
    <t>* Katso aina arvioitavan asumispalveluyksikön/asumispalvelutuotteen kuvaus sekä sovitut prosessit</t>
  </si>
  <si>
    <t>* Käytetään, kun asiakkaan tilanne tunnetan tarpeeksi hyvin / kun palvelutarpeen arviointi on tehty</t>
  </si>
  <si>
    <t>LOMAKKEEN KÄYTTÖ:</t>
  </si>
  <si>
    <t xml:space="preserve">* Tämän tiedoston toinen alalehti, pisteytystaulukko, on itse työväline. Sinun tarvitsee vain valita parhaiten sopiva </t>
  </si>
  <si>
    <t>vastausvaihtoehto sarakkeeseen F. Sarakkeet A-C ovat otsakesarakkeita. Sarakkeissa D-E väittämien pistearvot ja väittämät</t>
  </si>
  <si>
    <t xml:space="preserve">* Sarakkeeseen F valitaan sarakkeen E mukainen, parhaiten sopiva vastausvaihtoehto kunkin kysymyksen kohdalle. </t>
  </si>
  <si>
    <t>* Taulukko laskee pisteet sarakkeisiin G, I ja K. Sarakkeessa G on kokonaispistemäärä, sarakkeessa I kattoteeman</t>
  </si>
  <si>
    <t xml:space="preserve">pistemäärä ja sarakkeessa K teeman pistemäärä. Sarakkeisiin H, J ja L muodostuu edeltävän sarakkeen pisteitä </t>
  </si>
  <si>
    <t xml:space="preserve">vastaava sanallinen ohjaus. Aloita tarkastelu vasemmalta oikealle. Ylempi taso antaa yleisluontoisempaa ohjausta  </t>
  </si>
  <si>
    <t xml:space="preserve">ja oikealle edetessä matalemmalle tasolle ohjaus tarkentuu teemakohtaiseksi, tarkempaa tuen tarvetta haravoivaksi. </t>
  </si>
  <si>
    <t>* Alalehdistä pisteytystaulukko on itse työväline. Tuloste -alalehti on tulostettava muoto täytetystä taulukosta. Aputaulukot</t>
  </si>
  <si>
    <t>on toimintafuntkioon liittyvä, sisältöä määrittävä nimensämukainen Aputaulukko. Sieltä näkee ohjaustekstit otsikoittain,</t>
  </si>
  <si>
    <t xml:space="preserve">jotta niitä ei tarvitse etsiä pisteitä muuttamalla itse työtauklukossa. Aputaulukkoon ei saa tehdä muutoksia, koska ne </t>
  </si>
  <si>
    <t>vaikuttavat itse taulukon toimintaan.</t>
  </si>
  <si>
    <t>TULOSTE:</t>
  </si>
  <si>
    <t xml:space="preserve">* Kolmas alalehti on tuloste. Voit tulostaa kyseisen sivun, jossa pisteytykset ja ohjaukset ovat yhdellä sivulla helposti </t>
  </si>
  <si>
    <t xml:space="preserve">luettavassa muodossa. Voit liittä tulosteen vaikkapa sosiaalisen kuntoutuksen hakemukseen. Tulosteeseen voit </t>
  </si>
  <si>
    <t>tarvittaessa laittaa myös asiakkaan henkilötiedot kirjoittamalla ne yhteenvedon yllä oleviin kenttiin</t>
  </si>
  <si>
    <t>Kattoteema</t>
  </si>
  <si>
    <t>Teema</t>
  </si>
  <si>
    <t>Osa-alue</t>
  </si>
  <si>
    <t>Pst.</t>
  </si>
  <si>
    <t>Määritelmä</t>
  </si>
  <si>
    <t>Kok.pisteet / Kaikki osa-alueet</t>
  </si>
  <si>
    <t>Osa-alueen ohjaus</t>
  </si>
  <si>
    <t>Kattoteeman ohjaus</t>
  </si>
  <si>
    <t>Teeman ohjaus</t>
  </si>
  <si>
    <t>Sosiaalinen ulottuvuus</t>
  </si>
  <si>
    <t>1. Asuminen</t>
  </si>
  <si>
    <t>Asumistilanne nyt</t>
  </si>
  <si>
    <t>Asiakkaalla on asunto, mutta asiakkaalla on muut syyt, joiden vuoksi tarvitsee asumispalvelua/tuettua asumista</t>
  </si>
  <si>
    <r>
      <t xml:space="preserve">Väliaikainen asumisratkaisu </t>
    </r>
    <r>
      <rPr>
        <b/>
        <sz val="11"/>
        <color rgb="FF000000"/>
        <rFont val="Calibri"/>
        <family val="2"/>
        <scheme val="minor"/>
      </rPr>
      <t>TAI</t>
    </r>
    <r>
      <rPr>
        <sz val="11"/>
        <color rgb="FF000000"/>
        <rFont val="Calibri"/>
        <family val="2"/>
        <scheme val="minor"/>
      </rPr>
      <t xml:space="preserve"> asunnottomuusuhka </t>
    </r>
    <r>
      <rPr>
        <b/>
        <sz val="11"/>
        <color rgb="FF000000"/>
        <rFont val="Calibri"/>
        <family val="2"/>
        <scheme val="minor"/>
      </rPr>
      <t>TAI</t>
    </r>
    <r>
      <rPr>
        <sz val="11"/>
        <color rgb="FF000000"/>
        <rFont val="Calibri"/>
        <family val="2"/>
        <scheme val="minor"/>
      </rPr>
      <t xml:space="preserve"> vireillä oleva häätö, josta on vielä mahdollista neuvotella.</t>
    </r>
  </si>
  <si>
    <r>
      <t xml:space="preserve">Vireillä oleva, pian voimaan astuva häätö, ei voida ehkäistä </t>
    </r>
    <r>
      <rPr>
        <b/>
        <sz val="11"/>
        <color rgb="FF000000"/>
        <rFont val="Calibri"/>
        <family val="2"/>
        <scheme val="minor"/>
      </rPr>
      <t>TAI</t>
    </r>
    <r>
      <rPr>
        <sz val="11"/>
        <color rgb="FF000000"/>
        <rFont val="Calibri"/>
        <family val="2"/>
        <scheme val="minor"/>
      </rPr>
      <t xml:space="preserve"> toisessa asumispalvelussa/tuetussa asumisessa, joka ei vastaa tarvetta</t>
    </r>
  </si>
  <si>
    <t>Vaikeat asumisolosuhteet (esim. Koisorannan palvelukeskus, ulkona, sairaalassa, puutteellinen asunto/asumismuoto, kriisimajoitus, turvakoti, väkivallan uhka).</t>
  </si>
  <si>
    <t>Asumishistoria</t>
  </si>
  <si>
    <t>Ei aikaisempaa asunnottomuutta</t>
  </si>
  <si>
    <r>
      <t xml:space="preserve">Satunnaista- tai pätkäasunnottomuutta </t>
    </r>
    <r>
      <rPr>
        <b/>
        <sz val="11"/>
        <color rgb="FF000000"/>
        <rFont val="Calibri"/>
        <family val="2"/>
        <scheme val="minor"/>
      </rPr>
      <t>TAI</t>
    </r>
    <r>
      <rPr>
        <sz val="11"/>
        <color rgb="FF000000"/>
        <rFont val="Calibri"/>
        <family val="2"/>
        <scheme val="minor"/>
      </rPr>
      <t xml:space="preserve"> toistuvia asumisen häiriöitä tai  vuokravelkoja/ulosottoja</t>
    </r>
  </si>
  <si>
    <r>
      <t xml:space="preserve">Ei aikaisempaa itsenäistä asumista tai pitkittynyt asunnottomuus </t>
    </r>
    <r>
      <rPr>
        <b/>
        <sz val="11"/>
        <color rgb="FF000000"/>
        <rFont val="Calibri"/>
        <family val="2"/>
        <scheme val="minor"/>
      </rPr>
      <t>TAI</t>
    </r>
    <r>
      <rPr>
        <sz val="11"/>
        <color rgb="FF000000"/>
        <rFont val="Calibri"/>
        <family val="2"/>
        <scheme val="minor"/>
      </rPr>
      <t xml:space="preserve"> asuminen päättynyt asumisongelmiin (perusteet, taustat?)</t>
    </r>
  </si>
  <si>
    <r>
      <t xml:space="preserve">Asuminen päättynyt toistuvasti (esim. vuokravelat / häiriöihin / asunnon huonoon hoitoon) </t>
    </r>
    <r>
      <rPr>
        <b/>
        <sz val="11"/>
        <color rgb="FF000000"/>
        <rFont val="Calibri"/>
        <family val="2"/>
        <scheme val="minor"/>
      </rPr>
      <t>TAI</t>
    </r>
    <r>
      <rPr>
        <sz val="11"/>
        <color rgb="FF000000"/>
        <rFont val="Calibri"/>
        <family val="2"/>
        <scheme val="minor"/>
      </rPr>
      <t xml:space="preserve"> pitkäaikaisasunnoton/pitkäaikaisesti asumispalveluissa </t>
    </r>
    <r>
      <rPr>
        <b/>
        <sz val="11"/>
        <color rgb="FF000000"/>
        <rFont val="Calibri"/>
        <family val="2"/>
        <scheme val="minor"/>
      </rPr>
      <t>TAI</t>
    </r>
    <r>
      <rPr>
        <sz val="11"/>
        <color rgb="FF000000"/>
        <rFont val="Calibri"/>
        <family val="2"/>
        <scheme val="minor"/>
      </rPr>
      <t xml:space="preserve"> suuria haasteita löytää soveltuvaa palvelua</t>
    </r>
  </si>
  <si>
    <t xml:space="preserve">Tuetun asumisen historia </t>
  </si>
  <si>
    <t>Asiakas ei ole aikaisemmin ollut tuetussa asumisessa</t>
  </si>
  <si>
    <r>
      <t xml:space="preserve">Asiakas on ollut aikaisemmin kertaluontoisesti lyhytaikaisesti tuetussa asumisessa </t>
    </r>
    <r>
      <rPr>
        <b/>
        <sz val="11"/>
        <color theme="1"/>
        <rFont val="Calibri"/>
        <family val="2"/>
        <scheme val="minor"/>
      </rPr>
      <t>TAI</t>
    </r>
    <r>
      <rPr>
        <sz val="11"/>
        <color theme="1"/>
        <rFont val="Calibri"/>
        <family val="2"/>
        <scheme val="minor"/>
      </rPr>
      <t xml:space="preserve"> kriisimajoituksessa tai kotiin vietävä tuki</t>
    </r>
  </si>
  <si>
    <r>
      <t xml:space="preserve">Asiakkaalla on takana useita/pitkiä tuetun asumisen jaksoja asumispalveluissa/tuetussa asumisessa/vastaanottokeskuksessa </t>
    </r>
    <r>
      <rPr>
        <b/>
        <sz val="11"/>
        <color theme="1"/>
        <rFont val="Calibri"/>
        <family val="2"/>
        <scheme val="minor"/>
      </rPr>
      <t>TAI</t>
    </r>
    <r>
      <rPr>
        <sz val="11"/>
        <color theme="1"/>
        <rFont val="Calibri"/>
        <family val="2"/>
        <scheme val="minor"/>
      </rPr>
      <t xml:space="preserve"> yksiköitä tai vahva kotiin vietävä tuki</t>
    </r>
  </si>
  <si>
    <r>
      <t xml:space="preserve">Asiakkaalla on useita itsestä johtuvista syistä päättyneitä tuetun asumisen jaksoja </t>
    </r>
    <r>
      <rPr>
        <b/>
        <sz val="11"/>
        <color theme="1"/>
        <rFont val="Calibri"/>
        <family val="2"/>
        <scheme val="minor"/>
      </rPr>
      <t xml:space="preserve">TAI </t>
    </r>
    <r>
      <rPr>
        <sz val="11"/>
        <color theme="1"/>
        <rFont val="Calibri"/>
        <family val="2"/>
        <scheme val="minor"/>
      </rPr>
      <t>pitkäaikainen asumispalvelun tarve</t>
    </r>
  </si>
  <si>
    <t>2. Talous ja asioiden hoito</t>
  </si>
  <si>
    <t>Velat ja luottotiedot</t>
  </si>
  <si>
    <t>Asiakkaalla ei ole sellaista velkaa, joka vaikuttaisi asunnon saamiseen</t>
  </si>
  <si>
    <t>Asiakkalla on vähäistä vuokravelkaa ja/tai vähäinen määrä maksamatonta ulosottoa</t>
  </si>
  <si>
    <t>Asiakkaalla on merkittävä määrä vuokravelkaa ja/tai merkittävä määrä ulosottoja</t>
  </si>
  <si>
    <t>Asiakas on toistuvasti laiminlyönyt asumista turvaavat maksut, ei ole sitoutunut vuokravelkasuunnitelmiin ja/tai asiakkaalla on luottotietojen puute</t>
  </si>
  <si>
    <t>Raha-asioiden (ja virastoasioiden hoito)</t>
  </si>
  <si>
    <t>Itsenäisesti, ei merkittävää tuen tarvetta</t>
  </si>
  <si>
    <t>Tuen tai seurannan tarve. Hyötyisi kotiinvietävästä- tai asumisyksikön tuesta</t>
  </si>
  <si>
    <t>Jatkuva tuen tarve, ei hallitse rahankäyttöä ja asuminen tai perustarpeet vaarantuvat rahan käytön tai viranomaisasioinnin haasteiden takia</t>
  </si>
  <si>
    <t xml:space="preserve">*Tuleeko edunvalvojan voimassaolo laittaa eri kohtaan ja jättää edunvalvonnan tarve vahvimpaan vastausvaihtoehtoon. </t>
  </si>
  <si>
    <r>
      <t xml:space="preserve">Edunvalvonnan tai välitystilipalvelun piirissä, </t>
    </r>
    <r>
      <rPr>
        <b/>
        <sz val="11"/>
        <color theme="1"/>
        <rFont val="Calibri"/>
        <family val="2"/>
        <scheme val="minor"/>
      </rPr>
      <t>TAI</t>
    </r>
    <r>
      <rPr>
        <sz val="11"/>
        <color theme="1"/>
        <rFont val="Calibri"/>
        <family val="2"/>
        <scheme val="minor"/>
      </rPr>
      <t xml:space="preserve"> joku muu taho hoitaa raha- ja/tai virastoasioiden hoidon </t>
    </r>
    <r>
      <rPr>
        <b/>
        <sz val="11"/>
        <color theme="1"/>
        <rFont val="Calibri"/>
        <family val="2"/>
        <scheme val="minor"/>
      </rPr>
      <t>TAI</t>
    </r>
    <r>
      <rPr>
        <sz val="11"/>
        <color theme="1"/>
        <rFont val="Calibri"/>
        <family val="2"/>
        <scheme val="minor"/>
      </rPr>
      <t xml:space="preserve"> edunvalvonta vireytetty</t>
    </r>
  </si>
  <si>
    <t>Arjen ja/tai asumisen taidot</t>
  </si>
  <si>
    <t>Selviytyy arjesta ja/tai asumisesta itsenäisesti</t>
  </si>
  <si>
    <t>Tuen tai seurannan tarve, suoriutuu muistuteltuna tai kevyesti avustettuna arjesta/asumisesta</t>
  </si>
  <si>
    <r>
      <t xml:space="preserve">Jatkuva tuen tarve, ei suoriudu arjesta </t>
    </r>
    <r>
      <rPr>
        <b/>
        <sz val="11"/>
        <color theme="1"/>
        <rFont val="Calibri"/>
        <family val="2"/>
        <scheme val="minor"/>
      </rPr>
      <t>JA/TAI</t>
    </r>
    <r>
      <rPr>
        <sz val="11"/>
        <color theme="1"/>
        <rFont val="Calibri"/>
        <family val="2"/>
        <scheme val="minor"/>
      </rPr>
      <t xml:space="preserve"> asunnon kunnossapidosta itsenäisesti</t>
    </r>
  </si>
  <si>
    <t>Arjessa/asumisessa päivittäin avustettava</t>
  </si>
  <si>
    <t>3. Osallisuus, sosiaaliset suhteet ja työelämä</t>
  </si>
  <si>
    <t>Koulutus ja työ</t>
  </si>
  <si>
    <r>
      <t xml:space="preserve">Asiakas on opiskelija </t>
    </r>
    <r>
      <rPr>
        <b/>
        <sz val="11"/>
        <color theme="1"/>
        <rFont val="Calibri"/>
        <family val="2"/>
        <scheme val="minor"/>
      </rPr>
      <t>TAI</t>
    </r>
    <r>
      <rPr>
        <sz val="11"/>
        <color theme="1"/>
        <rFont val="Calibri"/>
        <family val="2"/>
        <scheme val="minor"/>
      </rPr>
      <t xml:space="preserve"> työssä </t>
    </r>
    <r>
      <rPr>
        <b/>
        <sz val="11"/>
        <color theme="1"/>
        <rFont val="Calibri"/>
        <family val="2"/>
        <scheme val="minor"/>
      </rPr>
      <t>TAI</t>
    </r>
    <r>
      <rPr>
        <sz val="11"/>
        <color theme="1"/>
        <rFont val="Calibri"/>
        <family val="2"/>
        <scheme val="minor"/>
      </rPr>
      <t xml:space="preserve"> pysyvä eläke (ei avuntarvetta koulutukseen tai työhön liittyen)</t>
    </r>
  </si>
  <si>
    <t>Asiakkaalla on hyvät valmiudet koulutukseen tai työhön, on halukas etenemään asiassa tai on kuntouttavassa työtoiminnassa</t>
  </si>
  <si>
    <t>Asiakkaalla on merkittäviä haasteita koulutukseen tai työhön osallistumisen suhteen (mm. Luku-/kirjoitustaidoton), tai on määräaikaisella eläkkeellä</t>
  </si>
  <si>
    <t>Asiakas EI ole nykytilanteessa työllistettävissä tai kykenevä koulutukseen tai kykenevä kuntouttavaan työtoimintaan, tai on pitkäaikaisesti työn ja koulutuksen ulkopuolella</t>
  </si>
  <si>
    <t>Sosiaaliset suhteet</t>
  </si>
  <si>
    <t>Sosiaaliset verkostot riittävät, omatoiminen</t>
  </si>
  <si>
    <t xml:space="preserve">Lieviä puutteita sosiaalisissa suhteissa ja osallisuudessa, voi hyötyä tuesta osallisuuden lisäämiseksi </t>
  </si>
  <si>
    <t>Sosiaaliset verkostot puuttuvat tai verkostot ovat hatarat/paikalliset tai on jäänyt palveluiden ulkopuolelle, hyötyisi tuetusta asumisesta tai sosiaalisia suhteita on, mutta suhteista on sekä hyötyä että haittaa</t>
  </si>
  <si>
    <r>
      <t xml:space="preserve">Sosiaaliset verkostot vaikeuttavat/ vaarantavat asumisen </t>
    </r>
    <r>
      <rPr>
        <b/>
        <sz val="11"/>
        <color rgb="FF000000"/>
        <rFont val="Calibri"/>
        <family val="2"/>
        <scheme val="minor"/>
      </rPr>
      <t xml:space="preserve">TAI </t>
    </r>
    <r>
      <rPr>
        <sz val="11"/>
        <color rgb="FF000000"/>
        <rFont val="Calibri"/>
        <family val="2"/>
        <scheme val="minor"/>
      </rPr>
      <t xml:space="preserve">tarvitsee jatkuvaa tukea ja ohjausta sosiaalisissa suhteissa </t>
    </r>
  </si>
  <si>
    <t>Terveydellinen ulottuvuus</t>
  </si>
  <si>
    <t>4. Mielenterveys</t>
  </si>
  <si>
    <t>Mielenterveyden tila</t>
  </si>
  <si>
    <r>
      <t xml:space="preserve">Asiakkaalla ei ole mielenterveyden haasteita </t>
    </r>
    <r>
      <rPr>
        <b/>
        <sz val="11"/>
        <color theme="1"/>
        <rFont val="Calibri"/>
        <family val="2"/>
        <scheme val="minor"/>
      </rPr>
      <t>TAI</t>
    </r>
    <r>
      <rPr>
        <sz val="11"/>
        <color theme="1"/>
        <rFont val="Calibri"/>
        <family val="2"/>
        <scheme val="minor"/>
      </rPr>
      <t xml:space="preserve"> ne eivät vaikuta asiakkaan toimintakykyyn merkittävästi</t>
    </r>
  </si>
  <si>
    <t xml:space="preserve">Asiakkaalla on arkeen jonkin verran vaikuttavia mielenterveyden haasteita TAI psykososiaalista oireilua </t>
  </si>
  <si>
    <t>Asiakkaan mielenterveys vaikuttaa asiakkaan arkeen ja toimintakykyyn merkittävästi (vaikeat psykoosisairaudet, työkyvyttömyyseläke mielenterveydellisistä syistä, vakava traumatausta jne.)</t>
  </si>
  <si>
    <t xml:space="preserve">Asiakkaan mielenterveys on vakavasti koko elämänlaatuun vaikuttava tekijä </t>
  </si>
  <si>
    <t>Mielenterveyden mukainen tuen tarve</t>
  </si>
  <si>
    <r>
      <t xml:space="preserve">Ei mielenterveyteen liittyvää tuen tarvetta, selviytyy itsenäisesti </t>
    </r>
    <r>
      <rPr>
        <b/>
        <sz val="11"/>
        <color rgb="FF000000"/>
        <rFont val="Calibri"/>
        <family val="2"/>
        <scheme val="minor"/>
      </rPr>
      <t>TAI</t>
    </r>
    <r>
      <rPr>
        <sz val="11"/>
        <color rgb="FF000000"/>
        <rFont val="Calibri"/>
        <family val="2"/>
        <scheme val="minor"/>
      </rPr>
      <t xml:space="preserve"> avohoidon avulla.</t>
    </r>
  </si>
  <si>
    <t>Säännöllistä tukea ja seurantaa tarvitseva tai mielenterveys vaikuttaa asumiseen lievästi muilla tavoin, hyötyisi tuesta mielenterveyden suhteen asumisessa</t>
  </si>
  <si>
    <t>Tiivistä tukea tarvitseva (päivittäin tai lähes päivittäin) tai mielenterveys vaikuttaa vahvasti muulla tavalla asumiseen</t>
  </si>
  <si>
    <r>
      <t xml:space="preserve">Ei motivoitunut hoitamaan mielenterveyttään </t>
    </r>
    <r>
      <rPr>
        <b/>
        <sz val="11"/>
        <color rgb="FF000000"/>
        <rFont val="Calibri"/>
        <family val="2"/>
        <scheme val="minor"/>
      </rPr>
      <t>JA/TAI</t>
    </r>
    <r>
      <rPr>
        <sz val="11"/>
        <color rgb="FF000000"/>
        <rFont val="Calibri"/>
        <family val="2"/>
        <scheme val="minor"/>
      </rPr>
      <t xml:space="preserve"> sairaudentunnoton </t>
    </r>
    <r>
      <rPr>
        <b/>
        <sz val="11"/>
        <color rgb="FF000000"/>
        <rFont val="Calibri"/>
        <family val="2"/>
        <scheme val="minor"/>
      </rPr>
      <t xml:space="preserve">TAI </t>
    </r>
    <r>
      <rPr>
        <sz val="11"/>
        <color rgb="FF000000"/>
        <rFont val="Calibri"/>
        <family val="2"/>
        <scheme val="minor"/>
      </rPr>
      <t>tuen tarve</t>
    </r>
    <r>
      <rPr>
        <b/>
        <sz val="11"/>
        <color rgb="FF000000"/>
        <rFont val="Calibri"/>
        <family val="2"/>
        <scheme val="minor"/>
      </rPr>
      <t xml:space="preserve"> </t>
    </r>
    <r>
      <rPr>
        <sz val="11"/>
        <color rgb="FF000000"/>
        <rFont val="Calibri"/>
        <family val="2"/>
        <scheme val="minor"/>
      </rPr>
      <t xml:space="preserve">ympärivuorokautista </t>
    </r>
    <r>
      <rPr>
        <b/>
        <sz val="11"/>
        <color rgb="FF000000"/>
        <rFont val="Calibri"/>
        <family val="2"/>
        <scheme val="minor"/>
      </rPr>
      <t>TAI</t>
    </r>
    <r>
      <rPr>
        <sz val="11"/>
        <color rgb="FF000000"/>
        <rFont val="Calibri"/>
        <family val="2"/>
        <scheme val="minor"/>
      </rPr>
      <t xml:space="preserve"> Kyky huolehtia itsestä vakavasti puutteellinen, ei pysty terveydentilasta johtuen huolehtimaan itsestä/asunnosta mielenterveydellisistä syistä</t>
    </r>
  </si>
  <si>
    <t>Mielenterveyden hoitokontaktien tilanne</t>
  </si>
  <si>
    <r>
      <t xml:space="preserve">Asiakkaalla on hoitokontakti </t>
    </r>
    <r>
      <rPr>
        <b/>
        <sz val="11"/>
        <color theme="1"/>
        <rFont val="Calibri"/>
        <family val="2"/>
        <scheme val="minor"/>
      </rPr>
      <t>JA/TAI</t>
    </r>
    <r>
      <rPr>
        <sz val="11"/>
        <color theme="1"/>
        <rFont val="Calibri"/>
        <family val="2"/>
        <scheme val="minor"/>
      </rPr>
      <t xml:space="preserve"> lääkitys ja asiakas huolehtii itsenäisesti hoitokontaktin/lääkityksen toteutumisesta ilman ongelmia </t>
    </r>
    <r>
      <rPr>
        <b/>
        <sz val="11"/>
        <color theme="1"/>
        <rFont val="Calibri"/>
        <family val="2"/>
        <scheme val="minor"/>
      </rPr>
      <t>TAI</t>
    </r>
    <r>
      <rPr>
        <sz val="11"/>
        <color theme="1"/>
        <rFont val="Calibri"/>
        <family val="2"/>
        <scheme val="minor"/>
      </rPr>
      <t xml:space="preserve"> asiakkaalla ei ole hoitokontaktia, koska ei mielenterveyden haasteita</t>
    </r>
  </si>
  <si>
    <t>Asiakkaalla on hoitokontakti ja/tai lääkitys, mutta lieviä vaikeuksia vaikeuksia huolehtia kontaktin toimivuudesta/lääkityksestä tai tarvitsee muistuttelua</t>
  </si>
  <si>
    <r>
      <t xml:space="preserve">Asiakkaalla on suuria haasteita huolehtia hoitokontaktinsa toteutumisesta </t>
    </r>
    <r>
      <rPr>
        <b/>
        <sz val="11"/>
        <color theme="1"/>
        <rFont val="Calibri"/>
        <family val="2"/>
        <scheme val="minor"/>
      </rPr>
      <t>TAI</t>
    </r>
    <r>
      <rPr>
        <sz val="11"/>
        <color theme="1"/>
        <rFont val="Calibri"/>
        <family val="2"/>
        <scheme val="minor"/>
      </rPr>
      <t xml:space="preserve"> kontakti on vajavainen </t>
    </r>
    <r>
      <rPr>
        <b/>
        <sz val="11"/>
        <color theme="1"/>
        <rFont val="Calibri"/>
        <family val="2"/>
        <scheme val="minor"/>
      </rPr>
      <t>TAI</t>
    </r>
    <r>
      <rPr>
        <sz val="11"/>
        <color theme="1"/>
        <rFont val="Calibri"/>
        <family val="2"/>
        <scheme val="minor"/>
      </rPr>
      <t xml:space="preserve"> tarve valvotulle lääkkeenotolle</t>
    </r>
  </si>
  <si>
    <r>
      <t xml:space="preserve">Asiakkaalla on tarve hoitokontaktille/lääkitykselle, mutta hoitokontaktia ei ole </t>
    </r>
    <r>
      <rPr>
        <b/>
        <sz val="11"/>
        <color theme="1"/>
        <rFont val="Calibri"/>
        <family val="2"/>
        <scheme val="minor"/>
      </rPr>
      <t>TAI</t>
    </r>
    <r>
      <rPr>
        <sz val="11"/>
        <color theme="1"/>
        <rFont val="Calibri"/>
        <family val="2"/>
        <scheme val="minor"/>
      </rPr>
      <t xml:space="preserve"> hoitokontaktin tukeminen vaatii erityistä huomiota TAI kieltäytyy hoidosta/lääkityksestä</t>
    </r>
  </si>
  <si>
    <t>5. Somaattinen terveydentila</t>
  </si>
  <si>
    <t>Fyysinen terveys</t>
  </si>
  <si>
    <t>Asiakkaalla ei ole fyysisiä toimintarajoitteita</t>
  </si>
  <si>
    <t>Asiakkaalla on tarve esteettömälle asumiselle, mutta somaattinen terveydentila ei vaikuta muuten arkeen</t>
  </si>
  <si>
    <t>Asiakkaalla on lieviä tai ajoittaisia haasteita ja tuen tarpeita arjessa somaattisen terveydentilan suhteen tai tilanne on epäselvä</t>
  </si>
  <si>
    <r>
      <t xml:space="preserve">Asiakas tarvitsee hoidollista tukea asumisessa </t>
    </r>
    <r>
      <rPr>
        <b/>
        <sz val="11"/>
        <color theme="1"/>
        <rFont val="Calibri"/>
        <family val="2"/>
        <scheme val="minor"/>
      </rPr>
      <t xml:space="preserve">TAI </t>
    </r>
    <r>
      <rPr>
        <sz val="11"/>
        <color theme="1"/>
        <rFont val="Calibri"/>
        <family val="2"/>
        <scheme val="minor"/>
      </rPr>
      <t>tuen tarve on ympärivuorokautinen somaattisen terveyden takia</t>
    </r>
  </si>
  <si>
    <t>Muisti ja keskittymiskyky</t>
  </si>
  <si>
    <t>Asiakkaan muisti/keskittymiskyky on normaalilla tasolla</t>
  </si>
  <si>
    <t>Asiakkaalla on jonkin verran haasteita muistin/keskittymiskyvyn kanssa ja asiakas tarvitsee muistuttelua/ohjausta ja tukea arjessa tai tilanne on epäselvä</t>
  </si>
  <si>
    <t>Asiakkaalla on suuria haasteita muistin/keskittymiskyvyn kanssa ja/tai muistiongelmat/keskittymiskyky aiheuttavat suuria haasteita arjessa</t>
  </si>
  <si>
    <r>
      <t xml:space="preserve">Asiakkaalla on vakava muistisairaus / suuria vaikeuksia keskittymiskyvyn kanssa tai tarvitsee muuten heikon muistin/keskittymiskyvyn takia ympärivuorokautisen asumisyksikön </t>
    </r>
    <r>
      <rPr>
        <sz val="11"/>
        <rFont val="Calibri"/>
        <family val="2"/>
        <scheme val="minor"/>
      </rPr>
      <t>(esim. diagnosoitu, hoitamaton ADHD, ADD)</t>
    </r>
  </si>
  <si>
    <t>Arjen taidot</t>
  </si>
  <si>
    <t>Selviytyy itsenäisesti tai avohoidon avulla.</t>
  </si>
  <si>
    <t>Tarvitsee ajoittain ohjausta tai seurantaa, hyötyisi avohoidon lisäksi lähityöstä.</t>
  </si>
  <si>
    <t>Jatkuvan seurannan, tuen tai muistuttelun tarve useammalla osa-alueella</t>
  </si>
  <si>
    <t>Kyky huolehtia itsestä vakavasti puutteellinen, tai ei pysty terveydentilasta johtuen huolehtimaan asunnosta, tarvitsee terveydentilan puolesta vahvaa tukea</t>
  </si>
  <si>
    <t>6. Päihteet</t>
  </si>
  <si>
    <t>Päihteidenkäytön nykytila</t>
  </si>
  <si>
    <t>Päihteidenkäyttö ei vaikuta asiakkaan arkeen ja toimintakykyyn</t>
  </si>
  <si>
    <t>Päihteidenkäytöllä on lieviä vaikutuksia asiakkaan toimintakykyyn</t>
  </si>
  <si>
    <t>Päihteidenkäyttö on jaksoittaista ja/tai vaikuttaa ajoin asiakkaan arkeen merkittävästi</t>
  </si>
  <si>
    <t>Päihteidenkäyttö hallitseee asiakkaan arkea ja asettaa vakavia toimintarajoitteita</t>
  </si>
  <si>
    <t>Tavoitteet päihteiden käytön suhteen</t>
  </si>
  <si>
    <t>Asiakkaalla ei ole muutostarvetta päihdekäytön suhteen tai asiakas kykenee itsenäisesti päihteiden käytön lopettamiseen tai rajoittamiseen</t>
  </si>
  <si>
    <t>Asiakkaalla on avohuollon päihdekontakti TAI tarve sille TAI päihteidenkäyttö vaikuttaa arkeen jonkin verran työntekijän näkökulmasta</t>
  </si>
  <si>
    <t>Asiakkaalla on tulossa laitoskuntoutus TAI tarve sille TAI päihteidenkäyttö vaikuttaa arkeen vakavasti työntekijän näkökulmasta</t>
  </si>
  <si>
    <t>Asiakkaalla on päihteiden ongelmakäyttöä, mutta ei ole aikomuksia tehdä muutoksia päihteiden käytön suhteen</t>
  </si>
  <si>
    <t xml:space="preserve">Asiakas: </t>
  </si>
  <si>
    <t>Kokonaispisteet / kaikki osa-alueet</t>
  </si>
  <si>
    <t>Asuminen</t>
  </si>
  <si>
    <t>Talous ja talouden hoito</t>
  </si>
  <si>
    <t>Osallisuus ja sosiaaliset suhteet</t>
  </si>
  <si>
    <t>Mielenterveys</t>
  </si>
  <si>
    <t>Fyysinen terveydentila</t>
  </si>
  <si>
    <t>Päihteet</t>
  </si>
  <si>
    <t>MUISTIINPANOT:</t>
  </si>
  <si>
    <t>Voit katsoa tarkempia tietoja ostopalveluista hankintaohjeesta ja palveluntuottajalistauksesta. Hankintaohje: https://urly.fi/32ja, palveluntuottajalistaus: https://urly.fi/30qS</t>
  </si>
  <si>
    <t>Asiakkuussegmentti</t>
  </si>
  <si>
    <t>KT1: Sosiaalinen ulottuvuus</t>
  </si>
  <si>
    <t>KT2: Terveydellinen ulottuvuus</t>
  </si>
  <si>
    <t>T1: Asuminen</t>
  </si>
  <si>
    <t>T2: Talous ja asioiden hoito</t>
  </si>
  <si>
    <t>T3: Osallisuus, sosiaaliset suhteet ja työelämä</t>
  </si>
  <si>
    <t>T4: Mielenterveys</t>
  </si>
  <si>
    <t>T5: Somaattinen terveydentila</t>
  </si>
  <si>
    <t>T6: Päihteet</t>
  </si>
  <si>
    <t>0-12</t>
  </si>
  <si>
    <t>0-8</t>
  </si>
  <si>
    <t>0-3</t>
  </si>
  <si>
    <t>0-2</t>
  </si>
  <si>
    <t>Pärjääjäasiakkuus: Arjessa pärjääminen helppoa, hyvät voimavarat, vähän palveluita, vähän terveys- ja hyvinvointiriskejä</t>
  </si>
  <si>
    <t>0-8: Tuen tarve olematon tai vähäinen, ei tarvetta tuetulle asumiselle tai tilanne ratkaistavissa järjestösektorin, peruspalveluiden tai kotiin vietävän tuen avulla. Ensisijaisesti tulee edistää asiakkaan itsenäisen asumisen saamista ja tehostaa tukea asunnon hakuun. Mikäli alateemat antavat viitteitä tuen tarpeesta asumisessa tai asunnon saannin esteistä, tulee tilannetta harkita niiden mukaan. Mikäli terveydelliset teemat antavat viitteitä vahvemmasta tuen tarpeesta, tulee asia arvioida tältä kannalta, mutta ensisijaisesti arvioitava mahdollisuus tukea asiakasta avopalveluiden turvin ja/tai omaan kotiin vietävällä tuella. Tulee varmistaa, että asiakkaalla on riittävät terveydenhuollon kontaktit.</t>
  </si>
  <si>
    <t xml:space="preserve">0-8: Asiakkaan terveydentila ei vaikuta vakavasti asiakkaan toimintakykyyn ja tuen tarpeeseen asumisessa, ei tuetun asumisen tarvetta päihteiden käytön tai terveydentilan suhteen. Mikäli teemassa yksikin vastaus on 3, arvioi tuetun asumisen tarve tämän perusteella. Huomioi kolmannen sektorin ja omien palveluiden ensisijaisuus. Mikäli kuitenkin hyvässä hoitotasapainossa oleva vakava psykoosisairaus tai muu vakava mielenterveyden häiriö, tulee arvioida tämän vaikutus toimintakykyyn, katso myös teema 4. Mikäli psykoosisairaus tai muu vastaava vakava mielenterveydenhäiriö ei aiheuta tuen tarvetta, arvioitava muiden tekijöiden perusteella. </t>
  </si>
  <si>
    <t>0-3: Asumisen esteitä ei ole; jos kuitenkin yksikin vastaus 3, tarkastele tilanne tältä osin. Katso myös teeman 2 kysymys 1 mukainen vastaus (luottotiedot). Arvioi osa-alueen 4 pisteytyksen mukaan, mikäli asiakkaalla ei ole luottotietoja. Mikäli asunnottomuusuhka (päättyvä vuokrasopimus tms.) arvioi 3. sektorin tuki asunnon hakuun</t>
  </si>
  <si>
    <t>0-3: Taloudenhoidossa ja asiointikyvyssä ei vakavia puutteita, selviytyy itsenäisesti tai varmistavalla tuella. Mikäli kuitenkin tuen tarvetta on, arvioitava ensisijaisesti tuki kolmannelta sektorilta ja talouden hallintaan liittyvien palveluiden tarjonta (Velkaneuvonta, sosiaalinen luototus jne.)</t>
  </si>
  <si>
    <t>0-2: Asiakkaan osallisuudessa ja sosiaalisissa suhteissa ei ole vakavia puutteita, ei tuen tarvetta. Mikäli kuitenkin arvioitu, että tarvetta on, tulee ensisijaisesti selvittää asiakkaan tukeminen TYP/TE-toimiston kautta työ- ja koulutusasioissa ja kolmannen sektorin toimintojen kautta muiden sosiaalisten suhteiden tukemisessa</t>
  </si>
  <si>
    <t xml:space="preserve">0-3: Asiakkaan fyysinen terveydentila ei aseta merkittäviä rajoituksia toimintakyvylle eikä tämän suhteen tuen tarvetta asumisessa. Arvioi muiden teemojen perusteella. Huomaa kuitenkin neuroerityisyyden vaikutus. </t>
  </si>
  <si>
    <t>0-2: Asiakkaan päihteidenkäyttö ei vaikuta asiakkaan arkeen ja toimintakykyyn, ei tuen tarvetta tämän suhteen asumisessa</t>
  </si>
  <si>
    <t>(Monivaiheinen kaava)</t>
  </si>
  <si>
    <t>9-16</t>
  </si>
  <si>
    <t>4-6</t>
  </si>
  <si>
    <t>3-4</t>
  </si>
  <si>
    <t>Tukiasiakkuus: Arjessa pärjääminen ja voimavarojen hyödyntäminen on vaikeaa,  vähän palveluita, vähän terveys- ja hyvinvointiriskejä ​</t>
  </si>
  <si>
    <t xml:space="preserve">3-4: Osallisuuteen ja sosiaalisisiin suhteisiin liittyvä tuen tarve. Tarve arvioida kolmannen sektorin tarjoamat palvelut, sosiaalinen kuntoutus, koulutusmahdollisuudet ja työllisyyspalvelut, mutta hyötyisi myös tuesta sosiaalisissa suhteissa ja osallisuudessa kotiin vietävän tuen tai tuetun asumisen kautta. Sosiaalisuuden tukeminen mahdollisuuksien mukaan yhteisömuotoisella asumisella. Katso teemat 1 ja 2. </t>
  </si>
  <si>
    <t>17-24</t>
  </si>
  <si>
    <t>7-9</t>
  </si>
  <si>
    <t>5-6</t>
  </si>
  <si>
    <t>Yhteistyöasiakkuus: 
Arjessa pärjääminen on helppoa, voimavarat ovat hyvät, paljon palveluita, paljon terveys- ja hyvinvointiriskejä​
​</t>
  </si>
  <si>
    <t xml:space="preserve">5-6: Vakavia puutteita osallisuudessa ja sosiaalisissa suhteissa, merkittävä tuen tarve. Tulee huomioida tuetun asumisen järjestämisessä. Arvioitava mahdollinen yhteisömuotoisen asumisen mahdollisuus ja halukkuus siihen, mikäli voisi hyödyttää asiakkaan tilanteessa. Katso teemat 1 ja 2. </t>
  </si>
  <si>
    <t>30-48</t>
  </si>
  <si>
    <t>Huolenpitoasiakkuus: 
Arjessa pärjääminen ja voimavarojen hyödyntäminen on vaikeaa, paljon palveluita, paljon terveys- ja hyvinvointiriskejä​</t>
  </si>
  <si>
    <t xml:space="preserve">9-16: Terveydentila tai päihteidenkäyttö asettaa selkeitä rajoitteita asiakkaan arkeen ja toimintakykyyn, huomioitava tuetun asumisen/asumispalvelun järjestämisessä. Mikäli ei ole asunnoton, kotiin vietävän tuen arvioiminen tai vahvistaminen harkittava. </t>
  </si>
  <si>
    <t>4-6: Asumisessa tekijöitä, jotka vaarantavat asumisen vakavasti tai itsenäisen asunnon saannin esteitä on. Tarve tuetulle asumiselle vähintään lyhytaikaisesti. Arvioitava ensisijaisesti kotiin vietävä tuki ja omien palveluiden hyödyntäminen. Huomioi myös mahdolliset terveydentilaan ja päihteidenkäyttöön liittyvät tuen tarpeet.</t>
  </si>
  <si>
    <t xml:space="preserve">4-6: Taloudenpidossa vakavia puutteita ja asiakas on tuen tarpeessa raha- ja virastoasioiden hoidossa. Arvioitava tukeminen kotiin vietävällä tuella tai tuettu asuminen ensisijaisesti omissa palveluissa </t>
  </si>
  <si>
    <t xml:space="preserve">4-6: Asiakkaan mielenterveyden tila vaikuttaa asiakkaan arkeen merkittävästi ja asiakas voisi hyötyä mielenterveyskuntoutujille suunnatuista asumispalveluista, mikäli tuen tarve pitkäaikaista. </t>
  </si>
  <si>
    <t>0-3: Asiakkaan mielenterveys ei vaikuta arkeen ja toimintakykyyn sellaisissa määrin, että asia tarvitsisi huomioida tuetun asumisen ratkaisuissa. Harkinta muiden teemojen mukaan. Kuitenkin, jos asiakkaalla hyvässä hoitotasapainossa oleva vakava psykoosisairaus tai vakava muu mielenterveyden häiriö, kannattaa arvioida asuminen myös omat tuetun asumisen palvelut.</t>
  </si>
  <si>
    <t>9-16: Tuetun asumisen ja tuen tarve keskimääräinen tai vahva. Tulee arvioida ensisijaisesti mahdollisuus asiakkaan majoittamiseen omaan asuntoon ja tilapäiselle kotiin vietävälle tuelle, tai arvioida mahdollisuutta tuettuun asumiseen omissa palveluissa.</t>
  </si>
  <si>
    <t xml:space="preserve">4-6: Asiakkaan fyysinen terveydentila vaikuttaa merkittävästi asiakkaan toimintakykyyn. Asiakas saattaa olla ympärivuorokautisen palvelun tarpeessa. Arvioi kuitenkin ensisijaisesti omat palvelut. Jos problematiikka ensisijaisesti mielenterveydestä johtuvaa, arvioi ensisijaisesti mielenterveyskuntoutujille suunnatut palvelut. </t>
  </si>
  <si>
    <t xml:space="preserve">3-4: Päihteidenkäyttö vaikuttaa asiakkaan arkeen merkittävästi ja päihteidenkäyttö tai sen lopettamisen halu tulee huomioida asumisratkaisua arvioitaessa. Kotiin vietävä tuki on ensisijainen. </t>
  </si>
  <si>
    <t xml:space="preserve">17-24: Asumispalvelun tarve on ilmeinen. Asiakkaalla on tiiviin tuen tarve ja vahvat asunnon saannin/itsenäisen asumisen esteet. Tulee arvioida ympärivuorokautista palveluasumista tai tuettua asumista ensisijaisesti omissa palveluissa, tai ostopalveluissa vahvalla tuella. Mikäli asiakkaalla on vakavia fyysiseen terveyteen liittyviä haasteita, mutta ei vakavaa päihdeongelmaa, tulee tilanne arvioida vammaispalvelujen ja/tai iäkkäiden palvelujen kanssa yhdessä. Mikäli asiakkaalla on merkittäviä mielenterveyden haasteita, mutta ei päihdeongelmaa (voi olla kuitenkin fyysiseen terveyteen liittyviä vaivoja) tulee tilanne arvioida mielenterveyskuntoutujille suunnattujen asumispalveluiden kautta. </t>
  </si>
  <si>
    <t xml:space="preserve">17-24: Asiakkaan terveydentila ja/tai päihteidenkäyttö aiheuttaa vakavia puutteita asiakkaan kyvyssä huolehtia itsestään, asumisestaan ja muista vastaavista asioista. Tarve todennäköisesti yhteisölliselle asumiselle tai ympärivuorokautiselle yksikölle. Katso teemojen 4-6 mukaiset kuvaukset. Mikäli ei päihdeongelmaa, mutta mielenterveyden ja fyysisen terveyden ongelma, arvioi teemojen 4 ja 5 mukaan. </t>
  </si>
  <si>
    <t xml:space="preserve">7-9: Itsenäinen asuminen on erityisen haastavaa. Asiakas tarvitsee tiivistä ja vahvaa tukea, hänellä voi olla pitkäaikaisen tai pysyvän asumispalvelun tarve. Arvioitava ensisijaisesti omat palvelut. Mikäli suuria terveydellisten osa-alueiden tuen tarpeita, katso terveydellisten osa-alueiden ohjaustekstit. </t>
  </si>
  <si>
    <t>7-9: Vakavia puutteita kyvyssä hoitaa talous- ja virastoasioita, jatkuva tuen tarve. Tulee arvioida asumispalvelun lisäksi tarve edunvalvontaan/välitystilipalveluun. Vahva tuki tuetun asumisen palveluista.</t>
  </si>
  <si>
    <t xml:space="preserve">7-9: Asiakkaan mielenterveyden tila haastava ja vaikuttaa asiakkaan päivittäiseen toimintakykyyn merkittävästi. Tulee arvioida, riittääkö perusteet mielenterveyskuntoutujien asumisen erityissosiaalipalveluihin (huomioi lääkärinlausunnon ja pitkäaikaisen asumisen tuen tarve). Mielenterveyskuntoutujien asumispalvelutuotteet. Mikäli asiakkaalla on runsasta päihteidenkäyttöä ja/tai ei ole hoitokontaktia eikä halukkuutta sille, tulee arvioida omista palveluista päihteiden käytön sallivat asumispalveluyksiköt. </t>
  </si>
  <si>
    <r>
      <t xml:space="preserve">7-9: Asiakkaalla on fyysiseen terveydentilan vuoksi suuria tuen tarpeita eikä itsestä huolehtiminen onnistu itsenäisesti. Asiakas voi olla ympärivuorokautisen palvelun tarpeessa. Jos asiakkaalla on lisäksi mielenterveyteen tai päihteidenkäyttöön liittyviä tuen tarpeita, katso ohjaukset </t>
    </r>
    <r>
      <rPr>
        <b/>
        <sz val="11"/>
        <rFont val="Calibri"/>
        <family val="2"/>
        <scheme val="minor"/>
      </rPr>
      <t>teemojen</t>
    </r>
    <r>
      <rPr>
        <sz val="11"/>
        <rFont val="Calibri"/>
        <family val="2"/>
        <scheme val="minor"/>
      </rPr>
      <t xml:space="preserve"> 4 ja 6 perusteella. Tulee myös arvioida, täyttyykö kriteerit iäkkäiden palveluihin ja asiasta on syytä konsultoida iäkkäiden palveluita tai pyytää palvelutarpeen arviointia sieltä. </t>
    </r>
  </si>
  <si>
    <t>5-6: Runsasta päihteidenkäyttöä ja päihteidenkäyttö vaikuttaa vahvasti arkeen. Asuminen päihteidenkäytön sallivassa asumisyksikössä. Erityisen tärkeää arvioida myös muut osa-alueet ja tehdä kokonaisarvio asiakkaan tilanteen mukaan (soveltuvatko kevyemmän tuen vaihtoehdot). Arvioitava terveydellinen ulottuvuus kokonaisuutena, harkittava ympärivuorokautisen palveluasumisen palveluiden tarpeellisuus, mikäli samalla suuria tuen tarpeita fyysiseen terveyteen tai päihteidenkäyttöön liittyen.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</si>
</sst>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rgb="FF000000"/>
      <name val="Times New Roman"/>
      <family val="1"/>
    </font>
    <font>
      <sz val="11"/>
      <color rgb="FF000000"/>
      <name val="Calibri"/>
      <family val="2"/>
      <scheme val="minor"/>
    </font>
    <font>
      <sz val="11"/>
      <name val="Calibri"/>
      <family val="2"/>
      <scheme val="minor"/>
    </font>
    <font>
      <sz val="36"/>
      <color theme="1"/>
      <name val="Calibri"/>
      <family val="2"/>
      <scheme val="minor"/>
    </font>
    <font>
      <b/>
      <sz val="11"/>
      <color theme="1"/>
      <name val="Calibri"/>
      <family val="2"/>
      <scheme val="minor"/>
    </font>
    <font>
      <b/>
      <sz val="11"/>
      <color rgb="FF000000"/>
      <name val="Calibri"/>
      <family val="2"/>
      <scheme val="minor"/>
    </font>
    <font>
      <b/>
      <sz val="36"/>
      <color rgb="FF000000"/>
      <name val="Calibri"/>
      <family val="2"/>
      <scheme val="minor"/>
    </font>
    <font>
      <sz val="8"/>
      <color theme="1"/>
      <name val="Calibri"/>
      <family val="2"/>
      <scheme val="minor"/>
    </font>
    <font>
      <sz val="8"/>
      <color rgb="FF000000"/>
      <name val="Calibri"/>
      <family val="2"/>
      <scheme val="minor"/>
    </font>
    <font>
      <sz val="8"/>
      <color rgb="FF000000"/>
      <name val="Times New Roman"/>
      <family val="1"/>
    </font>
    <font>
      <b/>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xf numFmtId="0" fontId="3" fillId="3" borderId="1" xfId="0" applyFont="1" applyFill="1" applyBorder="1" applyAlignment="1">
      <alignment horizontal="center" vertical="center"/>
    </xf>
    <xf numFmtId="49" fontId="0" fillId="0" borderId="0" xfId="0" applyNumberFormat="1"/>
    <xf numFmtId="0" fontId="5" fillId="0" borderId="0" xfId="0" applyFont="1"/>
    <xf numFmtId="49" fontId="5" fillId="0" borderId="0" xfId="0" applyNumberFormat="1" applyFont="1"/>
    <xf numFmtId="0" fontId="0" fillId="0" borderId="5" xfId="0" applyBorder="1" applyAlignment="1">
      <alignment vertical="top" wrapText="1"/>
    </xf>
    <xf numFmtId="49" fontId="0" fillId="9" borderId="0" xfId="0" applyNumberFormat="1" applyFill="1"/>
    <xf numFmtId="49" fontId="0" fillId="0" borderId="5" xfId="0" applyNumberFormat="1" applyBorder="1" applyAlignment="1">
      <alignment wrapText="1"/>
    </xf>
    <xf numFmtId="0" fontId="5" fillId="0" borderId="5" xfId="0" applyFont="1" applyBorder="1"/>
    <xf numFmtId="0" fontId="3" fillId="0" borderId="0" xfId="0" applyFont="1" applyAlignment="1">
      <alignment vertical="top"/>
    </xf>
    <xf numFmtId="0" fontId="8" fillId="0" borderId="0" xfId="0" applyFont="1"/>
    <xf numFmtId="0" fontId="8" fillId="0" borderId="0" xfId="0" applyFont="1" applyAlignment="1">
      <alignment horizontal="left" vertical="top"/>
    </xf>
    <xf numFmtId="0" fontId="9" fillId="0" borderId="0" xfId="0" applyFont="1" applyAlignment="1">
      <alignment horizontal="left" vertical="top"/>
    </xf>
    <xf numFmtId="0" fontId="10" fillId="0" borderId="0" xfId="0" applyFont="1"/>
    <xf numFmtId="0" fontId="0" fillId="12" borderId="3" xfId="0" applyFill="1" applyBorder="1"/>
    <xf numFmtId="0" fontId="5" fillId="12" borderId="4" xfId="0" applyFont="1" applyFill="1" applyBorder="1"/>
    <xf numFmtId="0" fontId="5" fillId="12" borderId="4" xfId="0" applyFont="1" applyFill="1" applyBorder="1" applyAlignment="1">
      <alignment wrapText="1"/>
    </xf>
    <xf numFmtId="0" fontId="8" fillId="0" borderId="1" xfId="0" applyFont="1" applyBorder="1"/>
    <xf numFmtId="0" fontId="9" fillId="0" borderId="1" xfId="0" applyFont="1" applyBorder="1"/>
    <xf numFmtId="0" fontId="8" fillId="0" borderId="3" xfId="0" applyFont="1" applyBorder="1"/>
    <xf numFmtId="0" fontId="3" fillId="2" borderId="1" xfId="0" applyFont="1" applyFill="1" applyBorder="1" applyAlignment="1">
      <alignment horizontal="center" vertical="center"/>
    </xf>
    <xf numFmtId="0" fontId="3" fillId="0" borderId="0" xfId="0" applyFont="1" applyAlignment="1">
      <alignment wrapText="1"/>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2" fillId="3" borderId="1" xfId="0" applyFont="1" applyFill="1" applyBorder="1" applyAlignment="1">
      <alignment vertical="center" wrapText="1"/>
    </xf>
    <xf numFmtId="0" fontId="7"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3" fillId="13" borderId="4" xfId="0" applyFont="1" applyFill="1" applyBorder="1" applyAlignment="1">
      <alignment horizontal="center" vertical="top" wrapText="1"/>
    </xf>
    <xf numFmtId="49" fontId="0" fillId="9" borderId="0" xfId="0" applyNumberFormat="1" applyFill="1" applyAlignment="1">
      <alignment horizontal="center"/>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0" xfId="0" applyAlignment="1">
      <alignment horizontal="center" vertical="top" wrapText="1"/>
    </xf>
    <xf numFmtId="0" fontId="0" fillId="0" borderId="0" xfId="0" applyAlignment="1">
      <alignment horizontal="center" vertical="top"/>
    </xf>
    <xf numFmtId="49" fontId="3" fillId="8" borderId="0" xfId="0" applyNumberFormat="1" applyFont="1" applyFill="1" applyAlignment="1">
      <alignment horizontal="center" vertical="top" wrapText="1"/>
    </xf>
    <xf numFmtId="49" fontId="3" fillId="7" borderId="0" xfId="0" applyNumberFormat="1" applyFont="1" applyFill="1" applyAlignment="1">
      <alignment horizontal="center" vertical="top" wrapText="1"/>
    </xf>
    <xf numFmtId="49" fontId="3" fillId="13" borderId="0" xfId="0" applyNumberFormat="1" applyFont="1" applyFill="1" applyAlignment="1">
      <alignment horizontal="center" vertical="top" wrapText="1"/>
    </xf>
    <xf numFmtId="0" fontId="3" fillId="8" borderId="4" xfId="0" applyFont="1" applyFill="1" applyBorder="1" applyAlignment="1">
      <alignment horizontal="center" vertical="top" wrapText="1"/>
    </xf>
    <xf numFmtId="0" fontId="3" fillId="7" borderId="4" xfId="0" applyFont="1" applyFill="1" applyBorder="1" applyAlignment="1">
      <alignment horizontal="center" vertical="top" wrapText="1"/>
    </xf>
    <xf numFmtId="0" fontId="3" fillId="8" borderId="5" xfId="0" applyFont="1" applyFill="1" applyBorder="1" applyAlignment="1">
      <alignment horizontal="center" vertical="top" wrapText="1"/>
    </xf>
    <xf numFmtId="0" fontId="3" fillId="7" borderId="5" xfId="0" applyFont="1" applyFill="1" applyBorder="1" applyAlignment="1">
      <alignment horizontal="center" vertical="top" wrapText="1"/>
    </xf>
    <xf numFmtId="0" fontId="3" fillId="13" borderId="5" xfId="0" applyFont="1" applyFill="1" applyBorder="1" applyAlignment="1">
      <alignment horizontal="center"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76DC-062D-4E2D-9FF3-3B97611121D7}">
  <dimension ref="A1:A34"/>
  <sheetViews>
    <sheetView workbookViewId="0">
      <selection activeCell="D3" sqref="D3"/>
    </sheetView>
  </sheetViews>
  <sheetFormatPr defaultRowHeight="14.5" x14ac:dyDescent="0.35"/>
  <cols>
    <col min="14" max="14" width="11" customWidth="1"/>
    <col min="15" max="15" width="10.1796875" bestFit="1" customWidth="1"/>
    <col min="16" max="16" width="5.54296875" bestFit="1" customWidth="1"/>
  </cols>
  <sheetData>
    <row r="1" spans="1:1" x14ac:dyDescent="0.35">
      <c r="A1" s="4" t="s">
        <v>0</v>
      </c>
    </row>
    <row r="2" spans="1:1" x14ac:dyDescent="0.35">
      <c r="A2" s="4"/>
    </row>
    <row r="3" spans="1:1" x14ac:dyDescent="0.35">
      <c r="A3" s="4" t="s">
        <v>1</v>
      </c>
    </row>
    <row r="4" spans="1:1" x14ac:dyDescent="0.35">
      <c r="A4" t="s">
        <v>2</v>
      </c>
    </row>
    <row r="5" spans="1:1" x14ac:dyDescent="0.35">
      <c r="A5" t="s">
        <v>3</v>
      </c>
    </row>
    <row r="6" spans="1:1" x14ac:dyDescent="0.35">
      <c r="A6" t="s">
        <v>4</v>
      </c>
    </row>
    <row r="7" spans="1:1" x14ac:dyDescent="0.35">
      <c r="A7" t="s">
        <v>5</v>
      </c>
    </row>
    <row r="8" spans="1:1" x14ac:dyDescent="0.35">
      <c r="A8" t="s">
        <v>6</v>
      </c>
    </row>
    <row r="9" spans="1:1" x14ac:dyDescent="0.35">
      <c r="A9" t="s">
        <v>7</v>
      </c>
    </row>
    <row r="10" spans="1:1" x14ac:dyDescent="0.35">
      <c r="A10" t="s">
        <v>8</v>
      </c>
    </row>
    <row r="11" spans="1:1" x14ac:dyDescent="0.35">
      <c r="A11" t="s">
        <v>9</v>
      </c>
    </row>
    <row r="12" spans="1:1" x14ac:dyDescent="0.35">
      <c r="A12" t="s">
        <v>10</v>
      </c>
    </row>
    <row r="13" spans="1:1" x14ac:dyDescent="0.35">
      <c r="A13" t="s">
        <v>11</v>
      </c>
    </row>
    <row r="14" spans="1:1" x14ac:dyDescent="0.35">
      <c r="A14" t="s">
        <v>12</v>
      </c>
    </row>
    <row r="15" spans="1:1" x14ac:dyDescent="0.35">
      <c r="A15" t="s">
        <v>13</v>
      </c>
    </row>
    <row r="17" spans="1:1" x14ac:dyDescent="0.35">
      <c r="A17" s="4" t="s">
        <v>14</v>
      </c>
    </row>
    <row r="18" spans="1:1" x14ac:dyDescent="0.35">
      <c r="A18" t="s">
        <v>15</v>
      </c>
    </row>
    <row r="19" spans="1:1" x14ac:dyDescent="0.35">
      <c r="A19" t="s">
        <v>16</v>
      </c>
    </row>
    <row r="20" spans="1:1" x14ac:dyDescent="0.35">
      <c r="A20" t="s">
        <v>17</v>
      </c>
    </row>
    <row r="21" spans="1:1" x14ac:dyDescent="0.35">
      <c r="A21" t="s">
        <v>18</v>
      </c>
    </row>
    <row r="22" spans="1:1" x14ac:dyDescent="0.35">
      <c r="A22" t="s">
        <v>19</v>
      </c>
    </row>
    <row r="23" spans="1:1" x14ac:dyDescent="0.35">
      <c r="A23" t="s">
        <v>20</v>
      </c>
    </row>
    <row r="24" spans="1:1" x14ac:dyDescent="0.35">
      <c r="A24" t="s">
        <v>21</v>
      </c>
    </row>
    <row r="25" spans="1:1" x14ac:dyDescent="0.35">
      <c r="A25" t="s">
        <v>22</v>
      </c>
    </row>
    <row r="26" spans="1:1" x14ac:dyDescent="0.35">
      <c r="A26" t="s">
        <v>23</v>
      </c>
    </row>
    <row r="27" spans="1:1" x14ac:dyDescent="0.35">
      <c r="A27" t="s">
        <v>24</v>
      </c>
    </row>
    <row r="28" spans="1:1" x14ac:dyDescent="0.35">
      <c r="A28" t="s">
        <v>25</v>
      </c>
    </row>
    <row r="31" spans="1:1" x14ac:dyDescent="0.35">
      <c r="A31" s="4" t="s">
        <v>26</v>
      </c>
    </row>
    <row r="32" spans="1:1" x14ac:dyDescent="0.35">
      <c r="A32" t="s">
        <v>27</v>
      </c>
    </row>
    <row r="33" spans="1:1" x14ac:dyDescent="0.35">
      <c r="A33" t="s">
        <v>28</v>
      </c>
    </row>
    <row r="34" spans="1:1" x14ac:dyDescent="0.35">
      <c r="A34" t="s">
        <v>29</v>
      </c>
    </row>
  </sheetData>
  <pageMargins left="0.7" right="0.7" top="0.75" bottom="0.75" header="0.3" footer="0.3"/>
  <pageSetup paperSize="9"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D139-9269-4A01-A8C1-F3DE9934C968}">
  <dimension ref="A1:O65"/>
  <sheetViews>
    <sheetView topLeftCell="E1" zoomScale="84" zoomScaleNormal="84" workbookViewId="0">
      <pane ySplit="1" topLeftCell="A35" activePane="bottomLeft" state="frozen"/>
      <selection pane="bottomLeft" activeCell="E57" sqref="E57"/>
    </sheetView>
  </sheetViews>
  <sheetFormatPr defaultRowHeight="14.5" x14ac:dyDescent="0.35"/>
  <cols>
    <col min="1" max="1" width="15" customWidth="1"/>
    <col min="2" max="2" width="19.81640625" customWidth="1"/>
    <col min="3" max="3" width="26.7265625" customWidth="1"/>
    <col min="4" max="4" width="4.26953125" customWidth="1"/>
    <col min="5" max="5" width="81.26953125" bestFit="1" customWidth="1"/>
    <col min="7" max="7" width="11.54296875" customWidth="1"/>
    <col min="8" max="8" width="17" bestFit="1" customWidth="1"/>
    <col min="9" max="9" width="11.453125" bestFit="1" customWidth="1"/>
    <col min="10" max="10" width="26" customWidth="1"/>
    <col min="11" max="11" width="7" bestFit="1" customWidth="1"/>
    <col min="12" max="12" width="46.1796875" style="4" customWidth="1"/>
    <col min="13" max="13" width="11.81640625" bestFit="1" customWidth="1"/>
    <col min="14" max="14" width="28.81640625" customWidth="1"/>
    <col min="15" max="15" width="9" customWidth="1"/>
  </cols>
  <sheetData>
    <row r="1" spans="1:15" ht="43.5" x14ac:dyDescent="0.35">
      <c r="A1" s="15" t="s">
        <v>30</v>
      </c>
      <c r="B1" s="15" t="s">
        <v>31</v>
      </c>
      <c r="C1" s="15" t="s">
        <v>32</v>
      </c>
      <c r="D1" s="15" t="s">
        <v>33</v>
      </c>
      <c r="E1" s="15" t="s">
        <v>34</v>
      </c>
      <c r="F1" s="16" t="s">
        <v>32</v>
      </c>
      <c r="G1" s="17" t="s">
        <v>35</v>
      </c>
      <c r="H1" s="16" t="s">
        <v>36</v>
      </c>
      <c r="I1" s="16" t="s">
        <v>30</v>
      </c>
      <c r="J1" s="16" t="s">
        <v>37</v>
      </c>
      <c r="K1" s="16" t="s">
        <v>31</v>
      </c>
      <c r="L1" s="16" t="s">
        <v>38</v>
      </c>
      <c r="O1" s="9"/>
    </row>
    <row r="2" spans="1:15" ht="29" x14ac:dyDescent="0.35">
      <c r="A2" s="33" t="s">
        <v>39</v>
      </c>
      <c r="B2" s="39" t="s">
        <v>40</v>
      </c>
      <c r="C2" s="42" t="s">
        <v>41</v>
      </c>
      <c r="D2" s="21">
        <v>0</v>
      </c>
      <c r="E2" s="23" t="s">
        <v>42</v>
      </c>
      <c r="F2" s="44">
        <v>0</v>
      </c>
      <c r="G2" s="27">
        <f>SUM(F2:F65)</f>
        <v>0</v>
      </c>
      <c r="H2" s="28" t="str" cm="1">
        <f t="array" ref="H2">_xlfn.IFS(G2&lt;=12,'(Aputaulukot)'!B3,G2&gt;=30,'(Aputaulukot)'!B19,I34&gt;I2,'(Aputaulukot)'!B13,I2&gt;I34,'(Aputaulukot)'!B8,'(Aputaulukot)'!N8&gt;=21,'(Aputaulukot)'!B8,'(Aputaulukot)'!N9&gt;=21,'(Aputaulukot)'!B13)</f>
        <v>Pärjääjäasiakkuus: Arjessa pärjääminen helppoa, hyvät voimavarat, vähän palveluita, vähän terveys- ja hyvinvointiriskejä</v>
      </c>
      <c r="I2" s="31">
        <f>SUM(F2:F33)</f>
        <v>0</v>
      </c>
      <c r="J2" s="46" t="str" cm="1">
        <f t="array" ref="J2">_xlfn.IFS(I2&lt;=8,'(Aputaulukot)'!C3, I2&lt;=16,'(Aputaulukot)'!C8, I2&lt;=24,'(Aputaulukot)'!C13)</f>
        <v>0-8: Tuen tarve olematon tai vähäinen, ei tarvetta tuetulle asumiselle tai tilanne ratkaistavissa järjestösektorin, peruspalveluiden tai kotiin vietävän tuen avulla. Ensisijaisesti tulee edistää asiakkaan itsenäisen asumisen saamista ja tehostaa tukea asunnon hakuun. Mikäli alateemat antavat viitteitä tuen tarpeesta asumisessa tai asunnon saannin esteistä, tulee tilannetta harkita niiden mukaan. Mikäli terveydelliset teemat antavat viitteitä vahvemmasta tuen tarpeesta, tulee asia arvioida tältä kannalta, mutta ensisijaisesti arvioitava mahdollisuus tukea asiakasta avopalveluiden turvin ja/tai omaan kotiin vietävällä tuella. Tulee varmistaa, että asiakkaalla on riittävät terveydenhuollon kontaktit.</v>
      </c>
      <c r="K2" s="32">
        <f>SUM(F2:F13)</f>
        <v>0</v>
      </c>
      <c r="L2" s="45" t="str">
        <f>J2</f>
        <v>0-8: Tuen tarve olematon tai vähäinen, ei tarvetta tuetulle asumiselle tai tilanne ratkaistavissa järjestösektorin, peruspalveluiden tai kotiin vietävän tuen avulla. Ensisijaisesti tulee edistää asiakkaan itsenäisen asumisen saamista ja tehostaa tukea asunnon hakuun. Mikäli alateemat antavat viitteitä tuen tarpeesta asumisessa tai asunnon saannin esteistä, tulee tilannetta harkita niiden mukaan. Mikäli terveydelliset teemat antavat viitteitä vahvemmasta tuen tarpeesta, tulee asia arvioida tältä kannalta, mutta ensisijaisesti arvioitava mahdollisuus tukea asiakasta avopalveluiden turvin ja/tai omaan kotiin vietävällä tuella. Tulee varmistaa, että asiakkaalla on riittävät terveydenhuollon kontaktit.</v>
      </c>
    </row>
    <row r="3" spans="1:15" ht="29" x14ac:dyDescent="0.35">
      <c r="A3" s="33"/>
      <c r="B3" s="39"/>
      <c r="C3" s="42"/>
      <c r="D3" s="21">
        <v>1</v>
      </c>
      <c r="E3" s="23" t="s">
        <v>43</v>
      </c>
      <c r="F3" s="44"/>
      <c r="G3" s="27"/>
      <c r="H3" s="28"/>
      <c r="I3" s="31"/>
      <c r="J3" s="46"/>
      <c r="K3" s="32"/>
      <c r="L3" s="45"/>
    </row>
    <row r="4" spans="1:15" ht="29" x14ac:dyDescent="0.35">
      <c r="A4" s="33"/>
      <c r="B4" s="39"/>
      <c r="C4" s="42"/>
      <c r="D4" s="21">
        <v>2</v>
      </c>
      <c r="E4" s="23" t="s">
        <v>44</v>
      </c>
      <c r="F4" s="44"/>
      <c r="G4" s="27"/>
      <c r="H4" s="28"/>
      <c r="I4" s="31"/>
      <c r="J4" s="46"/>
      <c r="K4" s="32"/>
      <c r="L4" s="45"/>
    </row>
    <row r="5" spans="1:15" ht="29" x14ac:dyDescent="0.35">
      <c r="A5" s="33"/>
      <c r="B5" s="39"/>
      <c r="C5" s="42"/>
      <c r="D5" s="21">
        <v>3</v>
      </c>
      <c r="E5" s="23" t="s">
        <v>45</v>
      </c>
      <c r="F5" s="44"/>
      <c r="G5" s="27"/>
      <c r="H5" s="28"/>
      <c r="I5" s="31"/>
      <c r="J5" s="46"/>
      <c r="K5" s="32"/>
      <c r="L5" s="45"/>
    </row>
    <row r="6" spans="1:15" x14ac:dyDescent="0.35">
      <c r="A6" s="33"/>
      <c r="B6" s="39"/>
      <c r="C6" s="39" t="s">
        <v>46</v>
      </c>
      <c r="D6" s="21">
        <v>0</v>
      </c>
      <c r="E6" s="23" t="s">
        <v>47</v>
      </c>
      <c r="F6" s="44">
        <v>0</v>
      </c>
      <c r="G6" s="27"/>
      <c r="H6" s="28"/>
      <c r="I6" s="31"/>
      <c r="J6" s="46"/>
      <c r="K6" s="32"/>
      <c r="L6" s="45"/>
    </row>
    <row r="7" spans="1:15" ht="29" x14ac:dyDescent="0.35">
      <c r="A7" s="33"/>
      <c r="B7" s="39"/>
      <c r="C7" s="39"/>
      <c r="D7" s="21">
        <v>1</v>
      </c>
      <c r="E7" s="23" t="s">
        <v>48</v>
      </c>
      <c r="F7" s="44"/>
      <c r="G7" s="27"/>
      <c r="H7" s="28"/>
      <c r="I7" s="31"/>
      <c r="J7" s="46"/>
      <c r="K7" s="32"/>
      <c r="L7" s="45"/>
    </row>
    <row r="8" spans="1:15" ht="29" x14ac:dyDescent="0.35">
      <c r="A8" s="33"/>
      <c r="B8" s="39"/>
      <c r="C8" s="39"/>
      <c r="D8" s="21">
        <v>2</v>
      </c>
      <c r="E8" s="23" t="s">
        <v>49</v>
      </c>
      <c r="F8" s="44"/>
      <c r="G8" s="27"/>
      <c r="H8" s="28"/>
      <c r="I8" s="31"/>
      <c r="J8" s="46"/>
      <c r="K8" s="32"/>
      <c r="L8" s="45"/>
    </row>
    <row r="9" spans="1:15" ht="43.5" x14ac:dyDescent="0.35">
      <c r="A9" s="33"/>
      <c r="B9" s="39"/>
      <c r="C9" s="39"/>
      <c r="D9" s="21">
        <v>3</v>
      </c>
      <c r="E9" s="23" t="s">
        <v>50</v>
      </c>
      <c r="F9" s="44"/>
      <c r="G9" s="27"/>
      <c r="H9" s="28"/>
      <c r="I9" s="31"/>
      <c r="J9" s="46"/>
      <c r="K9" s="32"/>
      <c r="L9" s="45"/>
    </row>
    <row r="10" spans="1:15" x14ac:dyDescent="0.35">
      <c r="A10" s="33"/>
      <c r="B10" s="39"/>
      <c r="C10" s="39" t="s">
        <v>51</v>
      </c>
      <c r="D10" s="21">
        <v>0</v>
      </c>
      <c r="E10" s="24" t="s">
        <v>52</v>
      </c>
      <c r="F10" s="44">
        <v>0</v>
      </c>
      <c r="G10" s="27"/>
      <c r="H10" s="28"/>
      <c r="I10" s="31"/>
      <c r="J10" s="46"/>
      <c r="K10" s="32"/>
      <c r="L10" s="45"/>
    </row>
    <row r="11" spans="1:15" ht="29" x14ac:dyDescent="0.35">
      <c r="A11" s="33"/>
      <c r="B11" s="39"/>
      <c r="C11" s="39"/>
      <c r="D11" s="21">
        <v>1</v>
      </c>
      <c r="E11" s="24" t="s">
        <v>53</v>
      </c>
      <c r="F11" s="44"/>
      <c r="G11" s="27"/>
      <c r="H11" s="28"/>
      <c r="I11" s="31"/>
      <c r="J11" s="46"/>
      <c r="K11" s="32"/>
      <c r="L11" s="45"/>
    </row>
    <row r="12" spans="1:15" ht="29" x14ac:dyDescent="0.35">
      <c r="A12" s="33"/>
      <c r="B12" s="39"/>
      <c r="C12" s="39"/>
      <c r="D12" s="21">
        <v>2</v>
      </c>
      <c r="E12" s="24" t="s">
        <v>54</v>
      </c>
      <c r="F12" s="44"/>
      <c r="G12" s="27"/>
      <c r="H12" s="28"/>
      <c r="I12" s="31"/>
      <c r="J12" s="46"/>
      <c r="K12" s="32"/>
      <c r="L12" s="45"/>
    </row>
    <row r="13" spans="1:15" ht="29" x14ac:dyDescent="0.35">
      <c r="A13" s="33"/>
      <c r="B13" s="39"/>
      <c r="C13" s="39"/>
      <c r="D13" s="21">
        <v>3</v>
      </c>
      <c r="E13" s="24" t="s">
        <v>55</v>
      </c>
      <c r="F13" s="44"/>
      <c r="G13" s="27"/>
      <c r="H13" s="28"/>
      <c r="I13" s="31"/>
      <c r="J13" s="46"/>
      <c r="K13" s="32"/>
      <c r="L13" s="45"/>
    </row>
    <row r="14" spans="1:15" x14ac:dyDescent="0.35">
      <c r="A14" s="33"/>
      <c r="B14" s="40" t="s">
        <v>56</v>
      </c>
      <c r="C14" s="41" t="s">
        <v>57</v>
      </c>
      <c r="D14" s="2">
        <v>0</v>
      </c>
      <c r="E14" s="25" t="s">
        <v>58</v>
      </c>
      <c r="F14" s="43">
        <v>0</v>
      </c>
      <c r="G14" s="27"/>
      <c r="H14" s="28"/>
      <c r="I14" s="31"/>
      <c r="J14" s="46"/>
      <c r="K14" s="29">
        <f>SUM(F14:F25)</f>
        <v>0</v>
      </c>
      <c r="L14" s="45" t="str" cm="1">
        <f t="array" ref="L14">_xlfn.IFS(K14&lt;=3,'(Aputaulukot)'!F3, K14&lt;=6,'(Aputaulukot)'!F8, K14&lt;=9,'(Aputaulukot)'!F13)</f>
        <v>0-3: Taloudenhoidossa ja asiointikyvyssä ei vakavia puutteita, selviytyy itsenäisesti tai varmistavalla tuella. Mikäli kuitenkin tuen tarvetta on, arvioitava ensisijaisesti tuki kolmannelta sektorilta ja talouden hallintaan liittyvien palveluiden tarjonta (Velkaneuvonta, sosiaalinen luototus jne.)</v>
      </c>
    </row>
    <row r="15" spans="1:15" x14ac:dyDescent="0.35">
      <c r="A15" s="33"/>
      <c r="B15" s="40"/>
      <c r="C15" s="41"/>
      <c r="D15" s="2">
        <v>1</v>
      </c>
      <c r="E15" s="25" t="s">
        <v>59</v>
      </c>
      <c r="F15" s="43"/>
      <c r="G15" s="27"/>
      <c r="H15" s="28"/>
      <c r="I15" s="31"/>
      <c r="J15" s="46"/>
      <c r="K15" s="29"/>
      <c r="L15" s="45"/>
    </row>
    <row r="16" spans="1:15" x14ac:dyDescent="0.35">
      <c r="A16" s="33"/>
      <c r="B16" s="40"/>
      <c r="C16" s="41"/>
      <c r="D16" s="2">
        <v>2</v>
      </c>
      <c r="E16" s="25" t="s">
        <v>60</v>
      </c>
      <c r="F16" s="43"/>
      <c r="G16" s="27"/>
      <c r="H16" s="28"/>
      <c r="I16" s="31"/>
      <c r="J16" s="46"/>
      <c r="K16" s="29"/>
      <c r="L16" s="45"/>
    </row>
    <row r="17" spans="1:14" ht="29" x14ac:dyDescent="0.35">
      <c r="A17" s="33"/>
      <c r="B17" s="40"/>
      <c r="C17" s="41"/>
      <c r="D17" s="2">
        <v>3</v>
      </c>
      <c r="E17" s="25" t="s">
        <v>61</v>
      </c>
      <c r="F17" s="43"/>
      <c r="G17" s="27"/>
      <c r="H17" s="28"/>
      <c r="I17" s="31"/>
      <c r="J17" s="46"/>
      <c r="K17" s="29"/>
      <c r="L17" s="45"/>
    </row>
    <row r="18" spans="1:14" x14ac:dyDescent="0.35">
      <c r="A18" s="33"/>
      <c r="B18" s="40"/>
      <c r="C18" s="40" t="s">
        <v>62</v>
      </c>
      <c r="D18" s="2">
        <v>0</v>
      </c>
      <c r="E18" s="25" t="s">
        <v>63</v>
      </c>
      <c r="F18" s="43">
        <v>0</v>
      </c>
      <c r="G18" s="27"/>
      <c r="H18" s="28"/>
      <c r="I18" s="31"/>
      <c r="J18" s="46"/>
      <c r="K18" s="29"/>
      <c r="L18" s="45"/>
    </row>
    <row r="19" spans="1:14" x14ac:dyDescent="0.35">
      <c r="A19" s="33"/>
      <c r="B19" s="40"/>
      <c r="C19" s="40"/>
      <c r="D19" s="2">
        <v>1</v>
      </c>
      <c r="E19" s="25" t="s">
        <v>64</v>
      </c>
      <c r="F19" s="43"/>
      <c r="G19" s="27"/>
      <c r="H19" s="28"/>
      <c r="I19" s="31"/>
      <c r="J19" s="46"/>
      <c r="K19" s="29"/>
      <c r="L19" s="45"/>
    </row>
    <row r="20" spans="1:14" ht="29" x14ac:dyDescent="0.35">
      <c r="A20" s="33"/>
      <c r="B20" s="40"/>
      <c r="C20" s="40"/>
      <c r="D20" s="2">
        <v>2</v>
      </c>
      <c r="E20" s="25" t="s">
        <v>65</v>
      </c>
      <c r="F20" s="43"/>
      <c r="G20" s="27"/>
      <c r="H20" s="28"/>
      <c r="I20" s="31"/>
      <c r="J20" s="46"/>
      <c r="K20" s="29"/>
      <c r="L20" s="45"/>
      <c r="N20" t="s">
        <v>66</v>
      </c>
    </row>
    <row r="21" spans="1:14" ht="29" x14ac:dyDescent="0.35">
      <c r="A21" s="33"/>
      <c r="B21" s="40"/>
      <c r="C21" s="40"/>
      <c r="D21" s="2">
        <v>3</v>
      </c>
      <c r="E21" s="25" t="s">
        <v>67</v>
      </c>
      <c r="F21" s="43"/>
      <c r="G21" s="27"/>
      <c r="H21" s="28"/>
      <c r="I21" s="31"/>
      <c r="J21" s="46"/>
      <c r="K21" s="29"/>
      <c r="L21" s="45"/>
    </row>
    <row r="22" spans="1:14" x14ac:dyDescent="0.35">
      <c r="A22" s="33"/>
      <c r="B22" s="40"/>
      <c r="C22" s="41" t="s">
        <v>68</v>
      </c>
      <c r="D22" s="2">
        <v>0</v>
      </c>
      <c r="E22" s="25" t="s">
        <v>69</v>
      </c>
      <c r="F22" s="43">
        <v>0</v>
      </c>
      <c r="G22" s="27"/>
      <c r="H22" s="28"/>
      <c r="I22" s="31"/>
      <c r="J22" s="46"/>
      <c r="K22" s="29"/>
      <c r="L22" s="45"/>
    </row>
    <row r="23" spans="1:14" ht="29" x14ac:dyDescent="0.35">
      <c r="A23" s="33"/>
      <c r="B23" s="40"/>
      <c r="C23" s="41"/>
      <c r="D23" s="2">
        <v>1</v>
      </c>
      <c r="E23" s="25" t="s">
        <v>70</v>
      </c>
      <c r="F23" s="43"/>
      <c r="G23" s="27"/>
      <c r="H23" s="28"/>
      <c r="I23" s="31"/>
      <c r="J23" s="46"/>
      <c r="K23" s="29"/>
      <c r="L23" s="45"/>
    </row>
    <row r="24" spans="1:14" x14ac:dyDescent="0.35">
      <c r="A24" s="33"/>
      <c r="B24" s="40"/>
      <c r="C24" s="41"/>
      <c r="D24" s="2">
        <v>2</v>
      </c>
      <c r="E24" s="25" t="s">
        <v>71</v>
      </c>
      <c r="F24" s="43"/>
      <c r="G24" s="27"/>
      <c r="H24" s="28"/>
      <c r="I24" s="31"/>
      <c r="J24" s="46"/>
      <c r="K24" s="29"/>
      <c r="L24" s="45"/>
    </row>
    <row r="25" spans="1:14" x14ac:dyDescent="0.35">
      <c r="A25" s="33"/>
      <c r="B25" s="40"/>
      <c r="C25" s="41"/>
      <c r="D25" s="2">
        <v>3</v>
      </c>
      <c r="E25" s="25" t="s">
        <v>72</v>
      </c>
      <c r="F25" s="43"/>
      <c r="G25" s="27"/>
      <c r="H25" s="28"/>
      <c r="I25" s="31"/>
      <c r="J25" s="46"/>
      <c r="K25" s="29"/>
      <c r="L25" s="45"/>
    </row>
    <row r="26" spans="1:14" ht="29" x14ac:dyDescent="0.35">
      <c r="A26" s="33"/>
      <c r="B26" s="35" t="s">
        <v>73</v>
      </c>
      <c r="C26" s="39" t="s">
        <v>74</v>
      </c>
      <c r="D26" s="21">
        <v>0</v>
      </c>
      <c r="E26" s="24" t="s">
        <v>75</v>
      </c>
      <c r="F26" s="44">
        <v>0</v>
      </c>
      <c r="G26" s="27"/>
      <c r="H26" s="28"/>
      <c r="I26" s="31"/>
      <c r="J26" s="46"/>
      <c r="K26" s="32">
        <f>SUM(F26:F33)</f>
        <v>0</v>
      </c>
      <c r="L26" s="45" t="str" cm="1">
        <f t="array" ref="L26">_xlfn.IFS(K26&lt;=2,'(Aputaulukot)'!G3, K26&lt;=4,'(Aputaulukot)'!G8, K26&lt;=6,'(Aputaulukot)'!G13)</f>
        <v>0-2: Asiakkaan osallisuudessa ja sosiaalisissa suhteissa ei ole vakavia puutteita, ei tuen tarvetta. Mikäli kuitenkin arvioitu, että tarvetta on, tulee ensisijaisesti selvittää asiakkaan tukeminen TYP/TE-toimiston kautta työ- ja koulutusasioissa ja kolmannen sektorin toimintojen kautta muiden sosiaalisten suhteiden tukemisessa</v>
      </c>
    </row>
    <row r="27" spans="1:14" ht="29" x14ac:dyDescent="0.35">
      <c r="A27" s="33"/>
      <c r="B27" s="35"/>
      <c r="C27" s="39"/>
      <c r="D27" s="21">
        <v>1</v>
      </c>
      <c r="E27" s="24" t="s">
        <v>76</v>
      </c>
      <c r="F27" s="44"/>
      <c r="G27" s="27"/>
      <c r="H27" s="28"/>
      <c r="I27" s="31"/>
      <c r="J27" s="46"/>
      <c r="K27" s="32"/>
      <c r="L27" s="45"/>
    </row>
    <row r="28" spans="1:14" ht="29" x14ac:dyDescent="0.35">
      <c r="A28" s="33"/>
      <c r="B28" s="35"/>
      <c r="C28" s="39"/>
      <c r="D28" s="21">
        <v>2</v>
      </c>
      <c r="E28" s="24" t="s">
        <v>77</v>
      </c>
      <c r="F28" s="44"/>
      <c r="G28" s="27"/>
      <c r="H28" s="28"/>
      <c r="I28" s="31"/>
      <c r="J28" s="46"/>
      <c r="K28" s="32"/>
      <c r="L28" s="45"/>
    </row>
    <row r="29" spans="1:14" ht="29" x14ac:dyDescent="0.35">
      <c r="A29" s="33"/>
      <c r="B29" s="35"/>
      <c r="C29" s="39"/>
      <c r="D29" s="21">
        <v>3</v>
      </c>
      <c r="E29" s="24" t="s">
        <v>78</v>
      </c>
      <c r="F29" s="44"/>
      <c r="G29" s="27"/>
      <c r="H29" s="28"/>
      <c r="I29" s="31"/>
      <c r="J29" s="46"/>
      <c r="K29" s="32"/>
      <c r="L29" s="45"/>
    </row>
    <row r="30" spans="1:14" x14ac:dyDescent="0.35">
      <c r="A30" s="33"/>
      <c r="B30" s="35"/>
      <c r="C30" s="39" t="s">
        <v>79</v>
      </c>
      <c r="D30" s="21">
        <v>0</v>
      </c>
      <c r="E30" s="23" t="s">
        <v>80</v>
      </c>
      <c r="F30" s="44">
        <v>0</v>
      </c>
      <c r="G30" s="27"/>
      <c r="H30" s="28"/>
      <c r="I30" s="31"/>
      <c r="J30" s="46"/>
      <c r="K30" s="32"/>
      <c r="L30" s="45"/>
    </row>
    <row r="31" spans="1:14" ht="29" x14ac:dyDescent="0.35">
      <c r="A31" s="33"/>
      <c r="B31" s="35"/>
      <c r="C31" s="39"/>
      <c r="D31" s="21">
        <v>1</v>
      </c>
      <c r="E31" s="23" t="s">
        <v>81</v>
      </c>
      <c r="F31" s="44"/>
      <c r="G31" s="27"/>
      <c r="H31" s="28"/>
      <c r="I31" s="31"/>
      <c r="J31" s="46"/>
      <c r="K31" s="32"/>
      <c r="L31" s="45"/>
    </row>
    <row r="32" spans="1:14" ht="43.5" x14ac:dyDescent="0.35">
      <c r="A32" s="33"/>
      <c r="B32" s="35"/>
      <c r="C32" s="39"/>
      <c r="D32" s="21">
        <v>2</v>
      </c>
      <c r="E32" s="23" t="s">
        <v>82</v>
      </c>
      <c r="F32" s="44"/>
      <c r="G32" s="27"/>
      <c r="H32" s="28"/>
      <c r="I32" s="31"/>
      <c r="J32" s="46"/>
      <c r="K32" s="32"/>
      <c r="L32" s="45"/>
    </row>
    <row r="33" spans="1:12" ht="29" x14ac:dyDescent="0.35">
      <c r="A33" s="33"/>
      <c r="B33" s="35"/>
      <c r="C33" s="39"/>
      <c r="D33" s="21">
        <v>3</v>
      </c>
      <c r="E33" s="23" t="s">
        <v>83</v>
      </c>
      <c r="F33" s="44"/>
      <c r="G33" s="27"/>
      <c r="H33" s="28"/>
      <c r="I33" s="31"/>
      <c r="J33" s="46"/>
      <c r="K33" s="32"/>
      <c r="L33" s="45"/>
    </row>
    <row r="34" spans="1:12" ht="29" x14ac:dyDescent="0.35">
      <c r="A34" s="34" t="s">
        <v>84</v>
      </c>
      <c r="B34" s="41" t="s">
        <v>85</v>
      </c>
      <c r="C34" s="41" t="s">
        <v>86</v>
      </c>
      <c r="D34" s="2">
        <v>0</v>
      </c>
      <c r="E34" s="25" t="s">
        <v>87</v>
      </c>
      <c r="F34" s="43">
        <v>0</v>
      </c>
      <c r="G34" s="27"/>
      <c r="H34" s="28"/>
      <c r="I34" s="30">
        <f>SUM(F34:F65)</f>
        <v>0</v>
      </c>
      <c r="J34" s="45" t="str" cm="1">
        <f t="array" ref="J34">_xlfn.IFS(I34&lt;=8, '(Aputaulukot)'!D3, I34&lt;16,'(Aputaulukot)'!D8,I34&lt;=24,'(Aputaulukot)'!D13)</f>
        <v xml:space="preserve">0-8: Asiakkaan terveydentila ei vaikuta vakavasti asiakkaan toimintakykyyn ja tuen tarpeeseen asumisessa, ei tuetun asumisen tarvetta päihteiden käytön tai terveydentilan suhteen. Mikäli teemassa yksikin vastaus on 3, arvioi tuetun asumisen tarve tämän perusteella. Huomioi kolmannen sektorin ja omien palveluiden ensisijaisuus. Mikäli kuitenkin hyvässä hoitotasapainossa oleva vakava psykoosisairaus tai muu vakava mielenterveyden häiriö, tulee arvioida tämän vaikutus toimintakykyyn, katso myös teema 4. Mikäli psykoosisairaus tai muu vastaava vakava mielenterveydenhäiriö ei aiheuta tuen tarvetta, arvioitava muiden tekijöiden perusteella. </v>
      </c>
      <c r="K34" s="29">
        <f>SUM(F34:F45)</f>
        <v>0</v>
      </c>
      <c r="L34" s="45" t="str" cm="1">
        <f t="array" ref="L34">_xlfn.IFS(K34&lt;=3,'(Aputaulukot)'!H3, K34&lt;=6,'(Aputaulukot)'!H8, K34&lt;=9,'(Aputaulukot)'!H13)</f>
        <v>0-3: Asiakkaan mielenterveys ei vaikuta arkeen ja toimintakykyyn sellaisissa määrin, että asia tarvitsisi huomioida tuetun asumisen ratkaisuissa. Harkinta muiden teemojen mukaan. Kuitenkin, jos asiakkaalla hyvässä hoitotasapainossa oleva vakava psykoosisairaus tai vakava muu mielenterveyden häiriö, kannattaa arvioida asuminen myös omat tuetun asumisen palvelut.</v>
      </c>
    </row>
    <row r="35" spans="1:12" ht="29" x14ac:dyDescent="0.35">
      <c r="A35" s="34"/>
      <c r="B35" s="41"/>
      <c r="C35" s="41"/>
      <c r="D35" s="2">
        <v>1</v>
      </c>
      <c r="E35" s="25" t="s">
        <v>88</v>
      </c>
      <c r="F35" s="43"/>
      <c r="G35" s="27"/>
      <c r="H35" s="28"/>
      <c r="I35" s="30"/>
      <c r="J35" s="45"/>
      <c r="K35" s="29"/>
      <c r="L35" s="45"/>
    </row>
    <row r="36" spans="1:12" ht="43.5" x14ac:dyDescent="0.35">
      <c r="A36" s="34"/>
      <c r="B36" s="41"/>
      <c r="C36" s="41"/>
      <c r="D36" s="2">
        <v>2</v>
      </c>
      <c r="E36" s="25" t="s">
        <v>89</v>
      </c>
      <c r="F36" s="43"/>
      <c r="G36" s="27"/>
      <c r="H36" s="28"/>
      <c r="I36" s="30"/>
      <c r="J36" s="45"/>
      <c r="K36" s="29"/>
      <c r="L36" s="45"/>
    </row>
    <row r="37" spans="1:12" x14ac:dyDescent="0.35">
      <c r="A37" s="34"/>
      <c r="B37" s="41"/>
      <c r="C37" s="41"/>
      <c r="D37" s="2">
        <v>3</v>
      </c>
      <c r="E37" s="25" t="s">
        <v>90</v>
      </c>
      <c r="F37" s="43"/>
      <c r="G37" s="27"/>
      <c r="H37" s="28"/>
      <c r="I37" s="30"/>
      <c r="J37" s="45"/>
      <c r="K37" s="29"/>
      <c r="L37" s="45"/>
    </row>
    <row r="38" spans="1:12" x14ac:dyDescent="0.35">
      <c r="A38" s="34"/>
      <c r="B38" s="41"/>
      <c r="C38" s="40" t="s">
        <v>91</v>
      </c>
      <c r="D38" s="2">
        <v>0</v>
      </c>
      <c r="E38" s="26" t="s">
        <v>92</v>
      </c>
      <c r="F38" s="43">
        <v>0</v>
      </c>
      <c r="G38" s="27"/>
      <c r="H38" s="28"/>
      <c r="I38" s="30"/>
      <c r="J38" s="45"/>
      <c r="K38" s="29"/>
      <c r="L38" s="45"/>
    </row>
    <row r="39" spans="1:12" ht="29" x14ac:dyDescent="0.35">
      <c r="A39" s="34"/>
      <c r="B39" s="41"/>
      <c r="C39" s="40"/>
      <c r="D39" s="2">
        <v>1</v>
      </c>
      <c r="E39" s="26" t="s">
        <v>93</v>
      </c>
      <c r="F39" s="43"/>
      <c r="G39" s="27"/>
      <c r="H39" s="28"/>
      <c r="I39" s="30"/>
      <c r="J39" s="45"/>
      <c r="K39" s="29"/>
      <c r="L39" s="45"/>
    </row>
    <row r="40" spans="1:12" ht="29" x14ac:dyDescent="0.35">
      <c r="A40" s="34"/>
      <c r="B40" s="41"/>
      <c r="C40" s="40"/>
      <c r="D40" s="2">
        <v>2</v>
      </c>
      <c r="E40" s="26" t="s">
        <v>94</v>
      </c>
      <c r="F40" s="43"/>
      <c r="G40" s="27"/>
      <c r="H40" s="28"/>
      <c r="I40" s="30"/>
      <c r="J40" s="45"/>
      <c r="K40" s="29"/>
      <c r="L40" s="45"/>
    </row>
    <row r="41" spans="1:12" ht="43.5" x14ac:dyDescent="0.35">
      <c r="A41" s="34"/>
      <c r="B41" s="41"/>
      <c r="C41" s="40"/>
      <c r="D41" s="2">
        <v>3</v>
      </c>
      <c r="E41" s="26" t="s">
        <v>95</v>
      </c>
      <c r="F41" s="43"/>
      <c r="G41" s="27"/>
      <c r="H41" s="28"/>
      <c r="I41" s="30"/>
      <c r="J41" s="45"/>
      <c r="K41" s="29"/>
      <c r="L41" s="45"/>
    </row>
    <row r="42" spans="1:12" ht="43.5" x14ac:dyDescent="0.35">
      <c r="A42" s="34"/>
      <c r="B42" s="41"/>
      <c r="C42" s="40" t="s">
        <v>96</v>
      </c>
      <c r="D42" s="2">
        <v>0</v>
      </c>
      <c r="E42" s="25" t="s">
        <v>97</v>
      </c>
      <c r="F42" s="43">
        <v>0</v>
      </c>
      <c r="G42" s="27"/>
      <c r="H42" s="28"/>
      <c r="I42" s="30"/>
      <c r="J42" s="45"/>
      <c r="K42" s="29"/>
      <c r="L42" s="45"/>
    </row>
    <row r="43" spans="1:12" ht="29" x14ac:dyDescent="0.35">
      <c r="A43" s="34"/>
      <c r="B43" s="41"/>
      <c r="C43" s="40"/>
      <c r="D43" s="2">
        <v>1</v>
      </c>
      <c r="E43" s="25" t="s">
        <v>98</v>
      </c>
      <c r="F43" s="43"/>
      <c r="G43" s="27"/>
      <c r="H43" s="28"/>
      <c r="I43" s="30"/>
      <c r="J43" s="45"/>
      <c r="K43" s="29"/>
      <c r="L43" s="45"/>
    </row>
    <row r="44" spans="1:12" ht="29" x14ac:dyDescent="0.35">
      <c r="A44" s="34"/>
      <c r="B44" s="41"/>
      <c r="C44" s="40"/>
      <c r="D44" s="2">
        <v>2</v>
      </c>
      <c r="E44" s="25" t="s">
        <v>99</v>
      </c>
      <c r="F44" s="43"/>
      <c r="G44" s="27"/>
      <c r="H44" s="28"/>
      <c r="I44" s="30"/>
      <c r="J44" s="45"/>
      <c r="K44" s="29"/>
      <c r="L44" s="45"/>
    </row>
    <row r="45" spans="1:12" ht="29" x14ac:dyDescent="0.35">
      <c r="A45" s="34"/>
      <c r="B45" s="41"/>
      <c r="C45" s="40"/>
      <c r="D45" s="2">
        <v>3</v>
      </c>
      <c r="E45" s="25" t="s">
        <v>100</v>
      </c>
      <c r="F45" s="43"/>
      <c r="G45" s="27"/>
      <c r="H45" s="28"/>
      <c r="I45" s="30"/>
      <c r="J45" s="45"/>
      <c r="K45" s="29"/>
      <c r="L45" s="45"/>
    </row>
    <row r="46" spans="1:12" ht="14.5" customHeight="1" x14ac:dyDescent="0.35">
      <c r="A46" s="34"/>
      <c r="B46" s="35" t="s">
        <v>101</v>
      </c>
      <c r="C46" s="35" t="s">
        <v>102</v>
      </c>
      <c r="D46" s="21">
        <v>0</v>
      </c>
      <c r="E46" s="24" t="s">
        <v>103</v>
      </c>
      <c r="F46" s="44">
        <v>0</v>
      </c>
      <c r="G46" s="27"/>
      <c r="H46" s="28"/>
      <c r="I46" s="30"/>
      <c r="J46" s="45"/>
      <c r="K46" s="32">
        <f>SUM(F46:F57)</f>
        <v>0</v>
      </c>
      <c r="L46" s="45" t="str" cm="1">
        <f t="array" ref="L46">_xlfn.IFS(K46&lt;=3,'(Aputaulukot)'!I3, K46&lt;=6,'(Aputaulukot)'!I8, K46&lt;=9,'(Aputaulukot)'!I13)</f>
        <v xml:space="preserve">0-3: Asiakkaan fyysinen terveydentila ei aseta merkittäviä rajoituksia toimintakyvylle eikä tämän suhteen tuen tarvetta asumisessa. Arvioi muiden teemojen perusteella. Huomaa kuitenkin neuroerityisyyden vaikutus. </v>
      </c>
    </row>
    <row r="47" spans="1:12" ht="29" x14ac:dyDescent="0.35">
      <c r="A47" s="34"/>
      <c r="B47" s="35"/>
      <c r="C47" s="35"/>
      <c r="D47" s="21">
        <v>1</v>
      </c>
      <c r="E47" s="24" t="s">
        <v>104</v>
      </c>
      <c r="F47" s="44"/>
      <c r="G47" s="27"/>
      <c r="H47" s="28"/>
      <c r="I47" s="30"/>
      <c r="J47" s="45"/>
      <c r="K47" s="32"/>
      <c r="L47" s="45"/>
    </row>
    <row r="48" spans="1:12" ht="29" x14ac:dyDescent="0.35">
      <c r="A48" s="34"/>
      <c r="B48" s="35"/>
      <c r="C48" s="35"/>
      <c r="D48" s="21">
        <v>2</v>
      </c>
      <c r="E48" s="24" t="s">
        <v>105</v>
      </c>
      <c r="F48" s="44"/>
      <c r="G48" s="27"/>
      <c r="H48" s="28"/>
      <c r="I48" s="30"/>
      <c r="J48" s="45"/>
      <c r="K48" s="32"/>
      <c r="L48" s="45"/>
    </row>
    <row r="49" spans="1:12" ht="29" x14ac:dyDescent="0.35">
      <c r="A49" s="34"/>
      <c r="B49" s="35"/>
      <c r="C49" s="35"/>
      <c r="D49" s="21">
        <v>3</v>
      </c>
      <c r="E49" s="24" t="s">
        <v>106</v>
      </c>
      <c r="F49" s="44"/>
      <c r="G49" s="27"/>
      <c r="H49" s="28"/>
      <c r="I49" s="30"/>
      <c r="J49" s="45"/>
      <c r="K49" s="32"/>
      <c r="L49" s="45"/>
    </row>
    <row r="50" spans="1:12" ht="14.5" customHeight="1" x14ac:dyDescent="0.35">
      <c r="A50" s="34"/>
      <c r="B50" s="35"/>
      <c r="C50" s="36" t="s">
        <v>107</v>
      </c>
      <c r="D50" s="21">
        <v>0</v>
      </c>
      <c r="E50" s="24" t="s">
        <v>108</v>
      </c>
      <c r="F50" s="44">
        <v>0</v>
      </c>
      <c r="G50" s="27"/>
      <c r="H50" s="28"/>
      <c r="I50" s="30"/>
      <c r="J50" s="45"/>
      <c r="K50" s="32"/>
      <c r="L50" s="45"/>
    </row>
    <row r="51" spans="1:12" ht="29" x14ac:dyDescent="0.35">
      <c r="A51" s="34"/>
      <c r="B51" s="35"/>
      <c r="C51" s="37"/>
      <c r="D51" s="21">
        <v>1</v>
      </c>
      <c r="E51" s="24" t="s">
        <v>109</v>
      </c>
      <c r="F51" s="44"/>
      <c r="G51" s="27"/>
      <c r="H51" s="28"/>
      <c r="I51" s="30"/>
      <c r="J51" s="45"/>
      <c r="K51" s="32"/>
      <c r="L51" s="45"/>
    </row>
    <row r="52" spans="1:12" ht="29" x14ac:dyDescent="0.35">
      <c r="A52" s="34"/>
      <c r="B52" s="35"/>
      <c r="C52" s="37"/>
      <c r="D52" s="21">
        <v>2</v>
      </c>
      <c r="E52" s="24" t="s">
        <v>110</v>
      </c>
      <c r="F52" s="44"/>
      <c r="G52" s="27"/>
      <c r="H52" s="28"/>
      <c r="I52" s="30"/>
      <c r="J52" s="45"/>
      <c r="K52" s="32"/>
      <c r="L52" s="45"/>
    </row>
    <row r="53" spans="1:12" ht="43.5" x14ac:dyDescent="0.35">
      <c r="A53" s="34"/>
      <c r="B53" s="35"/>
      <c r="C53" s="38"/>
      <c r="D53" s="21">
        <v>3</v>
      </c>
      <c r="E53" s="24" t="s">
        <v>111</v>
      </c>
      <c r="F53" s="44"/>
      <c r="G53" s="27"/>
      <c r="H53" s="28"/>
      <c r="I53" s="30"/>
      <c r="J53" s="45"/>
      <c r="K53" s="32"/>
      <c r="L53" s="45"/>
    </row>
    <row r="54" spans="1:12" ht="14.5" customHeight="1" x14ac:dyDescent="0.35">
      <c r="A54" s="34"/>
      <c r="B54" s="35"/>
      <c r="C54" s="35" t="s">
        <v>112</v>
      </c>
      <c r="D54" s="21">
        <v>0</v>
      </c>
      <c r="E54" s="23" t="s">
        <v>113</v>
      </c>
      <c r="F54" s="44">
        <v>0</v>
      </c>
      <c r="G54" s="27"/>
      <c r="H54" s="28"/>
      <c r="I54" s="30"/>
      <c r="J54" s="45"/>
      <c r="K54" s="32"/>
      <c r="L54" s="45"/>
    </row>
    <row r="55" spans="1:12" x14ac:dyDescent="0.35">
      <c r="A55" s="34"/>
      <c r="B55" s="35"/>
      <c r="C55" s="35"/>
      <c r="D55" s="21">
        <v>1</v>
      </c>
      <c r="E55" s="23" t="s">
        <v>114</v>
      </c>
      <c r="F55" s="44"/>
      <c r="G55" s="27"/>
      <c r="H55" s="28"/>
      <c r="I55" s="30"/>
      <c r="J55" s="45"/>
      <c r="K55" s="32"/>
      <c r="L55" s="45"/>
    </row>
    <row r="56" spans="1:12" x14ac:dyDescent="0.35">
      <c r="A56" s="34"/>
      <c r="B56" s="35"/>
      <c r="C56" s="35"/>
      <c r="D56" s="21">
        <v>2</v>
      </c>
      <c r="E56" s="23" t="s">
        <v>115</v>
      </c>
      <c r="F56" s="44"/>
      <c r="G56" s="27"/>
      <c r="H56" s="28"/>
      <c r="I56" s="30"/>
      <c r="J56" s="45"/>
      <c r="K56" s="32"/>
      <c r="L56" s="45"/>
    </row>
    <row r="57" spans="1:12" ht="29" x14ac:dyDescent="0.35">
      <c r="A57" s="34"/>
      <c r="B57" s="35"/>
      <c r="C57" s="35"/>
      <c r="D57" s="21">
        <v>3</v>
      </c>
      <c r="E57" s="23" t="s">
        <v>116</v>
      </c>
      <c r="F57" s="44"/>
      <c r="G57" s="27"/>
      <c r="H57" s="28"/>
      <c r="I57" s="30"/>
      <c r="J57" s="45"/>
      <c r="K57" s="32"/>
      <c r="L57" s="45"/>
    </row>
    <row r="58" spans="1:12" ht="26.15" customHeight="1" x14ac:dyDescent="0.35">
      <c r="A58" s="34"/>
      <c r="B58" s="41" t="s">
        <v>117</v>
      </c>
      <c r="C58" s="40" t="s">
        <v>118</v>
      </c>
      <c r="D58" s="2">
        <v>0</v>
      </c>
      <c r="E58" s="26" t="s">
        <v>119</v>
      </c>
      <c r="F58" s="43">
        <v>0</v>
      </c>
      <c r="G58" s="27"/>
      <c r="H58" s="28"/>
      <c r="I58" s="30"/>
      <c r="J58" s="45"/>
      <c r="K58" s="29">
        <f>SUM(F58:F65)</f>
        <v>0</v>
      </c>
      <c r="L58" s="45" t="str" cm="1">
        <f t="array" ref="L58">_xlfn.IFS(K58&lt;=2,'(Aputaulukot)'!J3, K58&lt;=4,'(Aputaulukot)'!J8, K58&lt;=6,'(Aputaulukot)'!J13)</f>
        <v>0-2: Asiakkaan päihteidenkäyttö ei vaikuta asiakkaan arkeen ja toimintakykyyn, ei tuen tarvetta tämän suhteen asumisessa</v>
      </c>
    </row>
    <row r="59" spans="1:12" ht="21" customHeight="1" x14ac:dyDescent="0.35">
      <c r="A59" s="34"/>
      <c r="B59" s="41"/>
      <c r="C59" s="40"/>
      <c r="D59" s="2">
        <v>1</v>
      </c>
      <c r="E59" s="26" t="s">
        <v>120</v>
      </c>
      <c r="F59" s="43"/>
      <c r="G59" s="27"/>
      <c r="H59" s="28"/>
      <c r="I59" s="30"/>
      <c r="J59" s="45"/>
      <c r="K59" s="29"/>
      <c r="L59" s="45"/>
    </row>
    <row r="60" spans="1:12" ht="24.65" customHeight="1" x14ac:dyDescent="0.35">
      <c r="A60" s="34"/>
      <c r="B60" s="41"/>
      <c r="C60" s="40"/>
      <c r="D60" s="2">
        <v>2</v>
      </c>
      <c r="E60" s="26" t="s">
        <v>121</v>
      </c>
      <c r="F60" s="43"/>
      <c r="G60" s="27"/>
      <c r="H60" s="28"/>
      <c r="I60" s="30"/>
      <c r="J60" s="45"/>
      <c r="K60" s="29"/>
      <c r="L60" s="45"/>
    </row>
    <row r="61" spans="1:12" ht="32.5" customHeight="1" x14ac:dyDescent="0.35">
      <c r="A61" s="34"/>
      <c r="B61" s="41"/>
      <c r="C61" s="40"/>
      <c r="D61" s="2">
        <v>3</v>
      </c>
      <c r="E61" s="26" t="s">
        <v>122</v>
      </c>
      <c r="F61" s="43"/>
      <c r="G61" s="27"/>
      <c r="H61" s="28"/>
      <c r="I61" s="30"/>
      <c r="J61" s="45"/>
      <c r="K61" s="29"/>
      <c r="L61" s="45"/>
    </row>
    <row r="62" spans="1:12" ht="29" x14ac:dyDescent="0.35">
      <c r="A62" s="34"/>
      <c r="B62" s="41"/>
      <c r="C62" s="40" t="s">
        <v>123</v>
      </c>
      <c r="D62" s="2">
        <v>0</v>
      </c>
      <c r="E62" s="26" t="s">
        <v>124</v>
      </c>
      <c r="F62" s="43">
        <v>0</v>
      </c>
      <c r="G62" s="27"/>
      <c r="H62" s="28"/>
      <c r="I62" s="30"/>
      <c r="J62" s="45"/>
      <c r="K62" s="29"/>
      <c r="L62" s="45"/>
    </row>
    <row r="63" spans="1:12" ht="29" x14ac:dyDescent="0.35">
      <c r="A63" s="34"/>
      <c r="B63" s="41"/>
      <c r="C63" s="40"/>
      <c r="D63" s="2">
        <v>1</v>
      </c>
      <c r="E63" s="26" t="s">
        <v>125</v>
      </c>
      <c r="F63" s="43"/>
      <c r="G63" s="27"/>
      <c r="H63" s="28"/>
      <c r="I63" s="30"/>
      <c r="J63" s="45"/>
      <c r="K63" s="29"/>
      <c r="L63" s="45"/>
    </row>
    <row r="64" spans="1:12" ht="29" x14ac:dyDescent="0.35">
      <c r="A64" s="34"/>
      <c r="B64" s="41"/>
      <c r="C64" s="40"/>
      <c r="D64" s="2">
        <v>2</v>
      </c>
      <c r="E64" s="26" t="s">
        <v>126</v>
      </c>
      <c r="F64" s="43"/>
      <c r="G64" s="27"/>
      <c r="H64" s="28"/>
      <c r="I64" s="30"/>
      <c r="J64" s="45"/>
      <c r="K64" s="29"/>
      <c r="L64" s="45"/>
    </row>
    <row r="65" spans="1:12" ht="29" x14ac:dyDescent="0.35">
      <c r="A65" s="34"/>
      <c r="B65" s="41"/>
      <c r="C65" s="40"/>
      <c r="D65" s="2">
        <v>3</v>
      </c>
      <c r="E65" s="26" t="s">
        <v>127</v>
      </c>
      <c r="F65" s="43"/>
      <c r="G65" s="27"/>
      <c r="H65" s="28"/>
      <c r="I65" s="30"/>
      <c r="J65" s="45"/>
      <c r="K65" s="29"/>
      <c r="L65" s="45"/>
    </row>
  </sheetData>
  <mergeCells count="58">
    <mergeCell ref="F58:F61"/>
    <mergeCell ref="F62:F65"/>
    <mergeCell ref="L2:L13"/>
    <mergeCell ref="J2:J33"/>
    <mergeCell ref="J34:J65"/>
    <mergeCell ref="L14:L25"/>
    <mergeCell ref="L26:L33"/>
    <mergeCell ref="L34:L45"/>
    <mergeCell ref="L46:L57"/>
    <mergeCell ref="L58:L65"/>
    <mergeCell ref="F38:F41"/>
    <mergeCell ref="F42:F45"/>
    <mergeCell ref="F46:F49"/>
    <mergeCell ref="F50:F53"/>
    <mergeCell ref="F54:F57"/>
    <mergeCell ref="F18:F21"/>
    <mergeCell ref="F22:F25"/>
    <mergeCell ref="F26:F29"/>
    <mergeCell ref="F30:F33"/>
    <mergeCell ref="F34:F37"/>
    <mergeCell ref="F2:F5"/>
    <mergeCell ref="F6:F9"/>
    <mergeCell ref="F10:F13"/>
    <mergeCell ref="F14:F17"/>
    <mergeCell ref="C14:C17"/>
    <mergeCell ref="C18:C21"/>
    <mergeCell ref="C22:C25"/>
    <mergeCell ref="B14:B25"/>
    <mergeCell ref="C2:C5"/>
    <mergeCell ref="C6:C9"/>
    <mergeCell ref="C10:C13"/>
    <mergeCell ref="B2:B13"/>
    <mergeCell ref="A2:A33"/>
    <mergeCell ref="A34:A65"/>
    <mergeCell ref="C46:C49"/>
    <mergeCell ref="C50:C53"/>
    <mergeCell ref="C54:C57"/>
    <mergeCell ref="C26:C29"/>
    <mergeCell ref="C30:C33"/>
    <mergeCell ref="B46:B57"/>
    <mergeCell ref="B26:B33"/>
    <mergeCell ref="C62:C65"/>
    <mergeCell ref="C58:C61"/>
    <mergeCell ref="C42:C45"/>
    <mergeCell ref="B34:B45"/>
    <mergeCell ref="C34:C37"/>
    <mergeCell ref="C38:C41"/>
    <mergeCell ref="B58:B65"/>
    <mergeCell ref="G2:G65"/>
    <mergeCell ref="H2:H65"/>
    <mergeCell ref="K58:K65"/>
    <mergeCell ref="I34:I65"/>
    <mergeCell ref="I2:I33"/>
    <mergeCell ref="K2:K13"/>
    <mergeCell ref="K14:K25"/>
    <mergeCell ref="K26:K33"/>
    <mergeCell ref="K34:K45"/>
    <mergeCell ref="K46:K57"/>
  </mergeCells>
  <dataValidations count="1">
    <dataValidation type="whole" allowBlank="1" showInputMessage="1" showErrorMessage="1" sqref="G2:G65" xr:uid="{1E391F27-7E7C-42E8-9D77-5B77B0C68603}">
      <formula1>0</formula1>
      <formula2>48</formula2>
    </dataValidation>
  </dataValidations>
  <pageMargins left="0.7" right="0.7" top="0.75" bottom="0.75" header="0.3" footer="0.3"/>
  <pageSetup paperSize="9" orientation="landscape" horizont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6AF56AA9-4DD0-4A92-86B1-D27B8C6BC682}">
          <x14:formula1>
            <xm:f>'(Aputaulukot)'!$A$2:$A$5</xm:f>
          </x14:formula1>
          <xm:sqref>F2:F5 F6:F9 F10:F13 F14:F17 F18:F21 F22:F25 F26:F29 F30:F33 F34:F37 F38:F41 F42:F45 F46:F49 F50:F53 F54:F57 F58:F61 F62:F65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0AFA-882C-4B02-886C-D1FEEAF60389}">
  <dimension ref="A1:K32"/>
  <sheetViews>
    <sheetView zoomScale="82" zoomScaleNormal="82" workbookViewId="0">
      <selection activeCell="M13" sqref="M13"/>
    </sheetView>
  </sheetViews>
  <sheetFormatPr defaultRowHeight="39" customHeight="1" x14ac:dyDescent="0.35"/>
  <cols>
    <col min="1" max="1" width="29.7265625" bestFit="1" customWidth="1"/>
    <col min="2" max="2" width="3" bestFit="1" customWidth="1"/>
    <col min="11" max="11" width="17.81640625" customWidth="1"/>
  </cols>
  <sheetData>
    <row r="1" spans="1:11" ht="39" customHeight="1" x14ac:dyDescent="0.35">
      <c r="A1" s="10" t="s">
        <v>128</v>
      </c>
      <c r="B1" s="53"/>
      <c r="C1" s="53"/>
      <c r="D1" s="53"/>
      <c r="E1" s="53"/>
      <c r="F1" s="53"/>
      <c r="G1" s="53"/>
      <c r="H1" s="53"/>
    </row>
    <row r="2" spans="1:11" ht="35.25" customHeight="1" x14ac:dyDescent="0.35">
      <c r="A2" s="18" t="s">
        <v>129</v>
      </c>
      <c r="B2" s="18">
        <f>'Pisteytystaulukko (Versio 0.58)'!G2</f>
        <v>0</v>
      </c>
      <c r="C2" s="54" t="str">
        <f>'Pisteytystaulukko (Versio 0.58)'!H2</f>
        <v>Pärjääjäasiakkuus: Arjessa pärjääminen helppoa, hyvät voimavarat, vähän palveluita, vähän terveys- ja hyvinvointiriskejä</v>
      </c>
      <c r="D2" s="54"/>
      <c r="E2" s="54"/>
      <c r="F2" s="54"/>
      <c r="G2" s="54"/>
      <c r="H2" s="54"/>
      <c r="I2" s="54"/>
      <c r="J2" s="54"/>
      <c r="K2" s="54"/>
    </row>
    <row r="3" spans="1:11" ht="13.5" customHeight="1" x14ac:dyDescent="0.35">
      <c r="A3" s="11"/>
      <c r="B3" s="11"/>
      <c r="C3" s="12"/>
      <c r="D3" s="12"/>
      <c r="E3" s="12"/>
      <c r="F3" s="12"/>
      <c r="G3" s="13"/>
      <c r="H3" s="12"/>
      <c r="I3" s="12"/>
      <c r="J3" s="12"/>
      <c r="K3" s="12"/>
    </row>
    <row r="4" spans="1:11" ht="95.25" customHeight="1" x14ac:dyDescent="0.35">
      <c r="A4" s="18" t="s">
        <v>39</v>
      </c>
      <c r="B4" s="18">
        <f>'Pisteytystaulukko (Versio 0.58)'!I2</f>
        <v>0</v>
      </c>
      <c r="C4" s="54" t="str">
        <f>'Pisteytystaulukko (Versio 0.58)'!J2</f>
        <v>0-8: Tuen tarve olematon tai vähäinen, ei tarvetta tuetulle asumiselle tai tilanne ratkaistavissa järjestösektorin, peruspalveluiden tai kotiin vietävän tuen avulla. Ensisijaisesti tulee edistää asiakkaan itsenäisen asumisen saamista ja tehostaa tukea asunnon hakuun. Mikäli alateemat antavat viitteitä tuen tarpeesta asumisessa tai asunnon saannin esteistä, tulee tilannetta harkita niiden mukaan. Mikäli terveydelliset teemat antavat viitteitä vahvemmasta tuen tarpeesta, tulee asia arvioida tältä kannalta, mutta ensisijaisesti arvioitava mahdollisuus tukea asiakasta avopalveluiden turvin ja/tai omaan kotiin vietävällä tuella. Tulee varmistaa, että asiakkaalla on riittävät terveydenhuollon kontaktit.</v>
      </c>
      <c r="D4" s="54"/>
      <c r="E4" s="54"/>
      <c r="F4" s="54"/>
      <c r="G4" s="54"/>
      <c r="H4" s="54"/>
      <c r="I4" s="54"/>
      <c r="J4" s="54"/>
      <c r="K4" s="54"/>
    </row>
    <row r="5" spans="1:11" ht="95.25" customHeight="1" x14ac:dyDescent="0.35">
      <c r="A5" s="18" t="s">
        <v>130</v>
      </c>
      <c r="B5" s="18">
        <f>'Pisteytystaulukko (Versio 0.58)'!K2</f>
        <v>0</v>
      </c>
      <c r="C5" s="54" t="str">
        <f>'Pisteytystaulukko (Versio 0.58)'!L2</f>
        <v>0-8: Tuen tarve olematon tai vähäinen, ei tarvetta tuetulle asumiselle tai tilanne ratkaistavissa järjestösektorin, peruspalveluiden tai kotiin vietävän tuen avulla. Ensisijaisesti tulee edistää asiakkaan itsenäisen asumisen saamista ja tehostaa tukea asunnon hakuun. Mikäli alateemat antavat viitteitä tuen tarpeesta asumisessa tai asunnon saannin esteistä, tulee tilannetta harkita niiden mukaan. Mikäli terveydelliset teemat antavat viitteitä vahvemmasta tuen tarpeesta, tulee asia arvioida tältä kannalta, mutta ensisijaisesti arvioitava mahdollisuus tukea asiakasta avopalveluiden turvin ja/tai omaan kotiin vietävällä tuella. Tulee varmistaa, että asiakkaalla on riittävät terveydenhuollon kontaktit.</v>
      </c>
      <c r="D5" s="54"/>
      <c r="E5" s="54"/>
      <c r="F5" s="54"/>
      <c r="G5" s="54"/>
      <c r="H5" s="54"/>
      <c r="I5" s="54"/>
      <c r="J5" s="54"/>
      <c r="K5" s="54"/>
    </row>
    <row r="6" spans="1:11" ht="95.25" customHeight="1" x14ac:dyDescent="0.35">
      <c r="A6" s="18" t="s">
        <v>131</v>
      </c>
      <c r="B6" s="18">
        <f>'Pisteytystaulukko (Versio 0.58)'!K14</f>
        <v>0</v>
      </c>
      <c r="C6" s="54" t="str">
        <f>'Pisteytystaulukko (Versio 0.58)'!L14</f>
        <v>0-3: Taloudenhoidossa ja asiointikyvyssä ei vakavia puutteita, selviytyy itsenäisesti tai varmistavalla tuella. Mikäli kuitenkin tuen tarvetta on, arvioitava ensisijaisesti tuki kolmannelta sektorilta ja talouden hallintaan liittyvien palveluiden tarjonta (Velkaneuvonta, sosiaalinen luototus jne.)</v>
      </c>
      <c r="D6" s="54"/>
      <c r="E6" s="54"/>
      <c r="F6" s="54"/>
      <c r="G6" s="54"/>
      <c r="H6" s="54"/>
      <c r="I6" s="54"/>
      <c r="J6" s="54"/>
      <c r="K6" s="54"/>
    </row>
    <row r="7" spans="1:11" ht="95.25" customHeight="1" x14ac:dyDescent="0.35">
      <c r="A7" s="19" t="s">
        <v>132</v>
      </c>
      <c r="B7" s="18">
        <f>'Pisteytystaulukko (Versio 0.58)'!K26</f>
        <v>0</v>
      </c>
      <c r="C7" s="54" t="str">
        <f>'Pisteytystaulukko (Versio 0.58)'!L26</f>
        <v>0-2: Asiakkaan osallisuudessa ja sosiaalisissa suhteissa ei ole vakavia puutteita, ei tuen tarvetta. Mikäli kuitenkin arvioitu, että tarvetta on, tulee ensisijaisesti selvittää asiakkaan tukeminen TYP/TE-toimiston kautta työ- ja koulutusasioissa ja kolmannen sektorin toimintojen kautta muiden sosiaalisten suhteiden tukemisessa</v>
      </c>
      <c r="D7" s="54"/>
      <c r="E7" s="54"/>
      <c r="F7" s="54"/>
      <c r="G7" s="54"/>
      <c r="H7" s="54"/>
      <c r="I7" s="54"/>
      <c r="J7" s="54"/>
      <c r="K7" s="54"/>
    </row>
    <row r="8" spans="1:11" ht="13.5" customHeight="1" x14ac:dyDescent="0.35">
      <c r="A8" s="14"/>
      <c r="B8" s="11"/>
      <c r="C8" s="11"/>
      <c r="D8" s="11"/>
      <c r="E8" s="11"/>
      <c r="F8" s="11"/>
      <c r="G8" s="11"/>
      <c r="H8" s="11"/>
      <c r="I8" s="11"/>
      <c r="J8" s="11"/>
      <c r="K8" s="11"/>
    </row>
    <row r="9" spans="1:11" ht="102.75" customHeight="1" x14ac:dyDescent="0.35">
      <c r="A9" s="18" t="s">
        <v>84</v>
      </c>
      <c r="B9" s="18">
        <f>'Pisteytystaulukko (Versio 0.58)'!I34</f>
        <v>0</v>
      </c>
      <c r="C9" s="54" t="str">
        <f>'Pisteytystaulukko (Versio 0.58)'!J34</f>
        <v xml:space="preserve">0-8: Asiakkaan terveydentila ei vaikuta vakavasti asiakkaan toimintakykyyn ja tuen tarpeeseen asumisessa, ei tuetun asumisen tarvetta päihteiden käytön tai terveydentilan suhteen. Mikäli teemassa yksikin vastaus on 3, arvioi tuetun asumisen tarve tämän perusteella. Huomioi kolmannen sektorin ja omien palveluiden ensisijaisuus. Mikäli kuitenkin hyvässä hoitotasapainossa oleva vakava psykoosisairaus tai muu vakava mielenterveyden häiriö, tulee arvioida tämän vaikutus toimintakykyyn, katso myös teema 4. Mikäli psykoosisairaus tai muu vastaava vakava mielenterveydenhäiriö ei aiheuta tuen tarvetta, arvioitava muiden tekijöiden perusteella. </v>
      </c>
      <c r="D9" s="54"/>
      <c r="E9" s="54"/>
      <c r="F9" s="54"/>
      <c r="G9" s="54"/>
      <c r="H9" s="54"/>
      <c r="I9" s="54"/>
      <c r="J9" s="54"/>
      <c r="K9" s="54"/>
    </row>
    <row r="10" spans="1:11" ht="102.75" customHeight="1" x14ac:dyDescent="0.35">
      <c r="A10" s="18" t="s">
        <v>133</v>
      </c>
      <c r="B10" s="18">
        <f>'Pisteytystaulukko (Versio 0.58)'!K34</f>
        <v>0</v>
      </c>
      <c r="C10" s="54" t="str">
        <f>'Pisteytystaulukko (Versio 0.58)'!L34</f>
        <v>0-3: Asiakkaan mielenterveys ei vaikuta arkeen ja toimintakykyyn sellaisissa määrin, että asia tarvitsisi huomioida tuetun asumisen ratkaisuissa. Harkinta muiden teemojen mukaan. Kuitenkin, jos asiakkaalla hyvässä hoitotasapainossa oleva vakava psykoosisairaus tai vakava muu mielenterveyden häiriö, kannattaa arvioida asuminen myös omat tuetun asumisen palvelut.</v>
      </c>
      <c r="D10" s="54"/>
      <c r="E10" s="54"/>
      <c r="F10" s="54"/>
      <c r="G10" s="54"/>
      <c r="H10" s="54"/>
      <c r="I10" s="54"/>
      <c r="J10" s="54"/>
      <c r="K10" s="54"/>
    </row>
    <row r="11" spans="1:11" ht="102.75" customHeight="1" x14ac:dyDescent="0.35">
      <c r="A11" s="19" t="s">
        <v>134</v>
      </c>
      <c r="B11" s="18">
        <f>'Pisteytystaulukko (Versio 0.58)'!K46</f>
        <v>0</v>
      </c>
      <c r="C11" s="54" t="str">
        <f>'Pisteytystaulukko (Versio 0.58)'!L46</f>
        <v xml:space="preserve">0-3: Asiakkaan fyysinen terveydentila ei aseta merkittäviä rajoituksia toimintakyvylle eikä tämän suhteen tuen tarvetta asumisessa. Arvioi muiden teemojen perusteella. Huomaa kuitenkin neuroerityisyyden vaikutus. </v>
      </c>
      <c r="D11" s="54"/>
      <c r="E11" s="54"/>
      <c r="F11" s="54"/>
      <c r="G11" s="54"/>
      <c r="H11" s="54"/>
      <c r="I11" s="54"/>
      <c r="J11" s="54"/>
      <c r="K11" s="54"/>
    </row>
    <row r="12" spans="1:11" ht="102.75" customHeight="1" thickBot="1" x14ac:dyDescent="0.4">
      <c r="A12" s="19" t="s">
        <v>135</v>
      </c>
      <c r="B12" s="20">
        <f>'Pisteytystaulukko (Versio 0.58)'!K58</f>
        <v>0</v>
      </c>
      <c r="C12" s="55" t="str">
        <f>'Pisteytystaulukko (Versio 0.58)'!L58</f>
        <v>0-2: Asiakkaan päihteidenkäyttö ei vaikuta asiakkaan arkeen ja toimintakykyyn, ei tuen tarvetta tämän suhteen asumisessa</v>
      </c>
      <c r="D12" s="55"/>
      <c r="E12" s="55"/>
      <c r="F12" s="55"/>
      <c r="G12" s="55"/>
      <c r="H12" s="55"/>
      <c r="I12" s="55"/>
      <c r="J12" s="55"/>
      <c r="K12" s="55"/>
    </row>
    <row r="13" spans="1:11" ht="39" customHeight="1" thickBot="1" x14ac:dyDescent="0.45">
      <c r="A13" s="1" t="s">
        <v>136</v>
      </c>
      <c r="B13" s="47" t="s">
        <v>137</v>
      </c>
      <c r="C13" s="48"/>
      <c r="D13" s="48"/>
      <c r="E13" s="48"/>
      <c r="F13" s="48"/>
      <c r="G13" s="48"/>
      <c r="H13" s="48"/>
      <c r="I13" s="48"/>
      <c r="J13" s="48"/>
      <c r="K13" s="49"/>
    </row>
    <row r="14" spans="1:11" ht="39" customHeight="1" thickBot="1" x14ac:dyDescent="0.4">
      <c r="B14" s="50"/>
      <c r="C14" s="51"/>
      <c r="D14" s="51"/>
      <c r="E14" s="51"/>
      <c r="F14" s="51"/>
      <c r="G14" s="51"/>
      <c r="H14" s="51"/>
      <c r="I14" s="51"/>
      <c r="J14" s="51"/>
      <c r="K14" s="52"/>
    </row>
    <row r="16" spans="1:11" ht="39" customHeight="1" x14ac:dyDescent="0.4">
      <c r="A16" s="1"/>
    </row>
    <row r="17" spans="1:1" ht="39" customHeight="1" x14ac:dyDescent="0.4">
      <c r="A17" s="1"/>
    </row>
    <row r="18" spans="1:1" ht="39" customHeight="1" x14ac:dyDescent="0.4">
      <c r="A18" s="1"/>
    </row>
    <row r="19" spans="1:1" ht="39" customHeight="1" x14ac:dyDescent="0.4">
      <c r="A19" s="1"/>
    </row>
    <row r="20" spans="1:1" ht="39" customHeight="1" x14ac:dyDescent="0.4">
      <c r="A20" s="1"/>
    </row>
    <row r="21" spans="1:1" ht="39" customHeight="1" x14ac:dyDescent="0.4">
      <c r="A21" s="1"/>
    </row>
    <row r="26" spans="1:1" ht="39" customHeight="1" x14ac:dyDescent="0.4">
      <c r="A26" s="1"/>
    </row>
    <row r="27" spans="1:1" ht="39" customHeight="1" x14ac:dyDescent="0.4">
      <c r="A27" s="1"/>
    </row>
    <row r="31" spans="1:1" ht="39" customHeight="1" x14ac:dyDescent="0.4">
      <c r="A31" s="1"/>
    </row>
    <row r="32" spans="1:1" ht="39" customHeight="1" x14ac:dyDescent="0.4">
      <c r="A32" s="1"/>
    </row>
  </sheetData>
  <mergeCells count="12">
    <mergeCell ref="B13:K13"/>
    <mergeCell ref="B14:K14"/>
    <mergeCell ref="B1:H1"/>
    <mergeCell ref="C10:K10"/>
    <mergeCell ref="C11:K11"/>
    <mergeCell ref="C12:K12"/>
    <mergeCell ref="C2:K2"/>
    <mergeCell ref="C4:K4"/>
    <mergeCell ref="C5:K5"/>
    <mergeCell ref="C6:K6"/>
    <mergeCell ref="C7:K7"/>
    <mergeCell ref="C9:K9"/>
  </mergeCells>
  <pageMargins left="0.7" right="0.7" top="0.75" bottom="0.75" header="0.3" footer="0.3"/>
  <pageSetup paperSize="9"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7210-F5A1-48F8-8745-D228BED1CCAB}">
  <dimension ref="A1:N21"/>
  <sheetViews>
    <sheetView tabSelected="1" zoomScale="90" zoomScaleNormal="90" workbookViewId="0">
      <selection activeCell="B3" sqref="B3:B5"/>
    </sheetView>
  </sheetViews>
  <sheetFormatPr defaultColWidth="32.7265625" defaultRowHeight="117.75" customHeight="1" x14ac:dyDescent="0.35"/>
  <cols>
    <col min="2" max="2" width="29.81640625" customWidth="1"/>
    <col min="3" max="3" width="35.26953125" customWidth="1"/>
    <col min="4" max="4" width="47.26953125" customWidth="1"/>
    <col min="8" max="8" width="48" customWidth="1"/>
  </cols>
  <sheetData>
    <row r="1" spans="1:14" ht="42" customHeight="1" x14ac:dyDescent="0.35">
      <c r="B1" t="s">
        <v>138</v>
      </c>
      <c r="C1" t="s">
        <v>139</v>
      </c>
      <c r="D1" t="s">
        <v>140</v>
      </c>
      <c r="E1" t="s">
        <v>141</v>
      </c>
      <c r="F1" t="s">
        <v>142</v>
      </c>
      <c r="G1" s="22" t="s">
        <v>143</v>
      </c>
      <c r="H1" t="s">
        <v>144</v>
      </c>
      <c r="I1" s="22" t="s">
        <v>145</v>
      </c>
      <c r="J1" t="s">
        <v>146</v>
      </c>
    </row>
    <row r="2" spans="1:14" ht="14.5" x14ac:dyDescent="0.35">
      <c r="A2">
        <v>0</v>
      </c>
      <c r="B2" t="s">
        <v>147</v>
      </c>
      <c r="C2" s="4" t="s">
        <v>148</v>
      </c>
      <c r="D2" s="4" t="s">
        <v>148</v>
      </c>
      <c r="E2" s="3" t="s">
        <v>149</v>
      </c>
      <c r="F2" s="3" t="s">
        <v>149</v>
      </c>
      <c r="G2" s="3" t="s">
        <v>150</v>
      </c>
      <c r="H2" s="3" t="s">
        <v>149</v>
      </c>
      <c r="I2" s="3" t="s">
        <v>149</v>
      </c>
      <c r="J2" s="3" t="s">
        <v>150</v>
      </c>
      <c r="K2" s="3"/>
      <c r="L2" s="3"/>
      <c r="M2" s="3"/>
    </row>
    <row r="3" spans="1:14" ht="117.75" customHeight="1" x14ac:dyDescent="0.35">
      <c r="A3">
        <v>1</v>
      </c>
      <c r="B3" s="58" t="s">
        <v>151</v>
      </c>
      <c r="C3" s="65" t="s">
        <v>152</v>
      </c>
      <c r="D3" s="65" t="s">
        <v>153</v>
      </c>
      <c r="E3" s="67" t="s">
        <v>154</v>
      </c>
      <c r="F3" s="62" t="s">
        <v>155</v>
      </c>
      <c r="G3" s="62" t="s">
        <v>156</v>
      </c>
      <c r="H3" s="62" t="s">
        <v>176</v>
      </c>
      <c r="I3" s="62" t="s">
        <v>157</v>
      </c>
      <c r="J3" s="62" t="s">
        <v>158</v>
      </c>
      <c r="K3" s="57"/>
      <c r="L3" s="57"/>
      <c r="M3" s="57"/>
    </row>
    <row r="4" spans="1:14" ht="117.75" customHeight="1" x14ac:dyDescent="0.35">
      <c r="A4">
        <v>2</v>
      </c>
      <c r="B4" s="58"/>
      <c r="C4" s="65"/>
      <c r="D4" s="65"/>
      <c r="E4" s="67"/>
      <c r="F4" s="62"/>
      <c r="G4" s="62"/>
      <c r="H4" s="62"/>
      <c r="I4" s="62"/>
      <c r="J4" s="62"/>
      <c r="K4" s="57"/>
      <c r="L4" s="57"/>
      <c r="M4" s="57"/>
    </row>
    <row r="5" spans="1:14" ht="117.75" customHeight="1" x14ac:dyDescent="0.35">
      <c r="A5">
        <v>3</v>
      </c>
      <c r="B5" s="58"/>
      <c r="C5" s="65"/>
      <c r="D5" s="65"/>
      <c r="E5" s="67"/>
      <c r="F5" s="62"/>
      <c r="G5" s="62"/>
      <c r="H5" s="62"/>
      <c r="I5" s="62"/>
      <c r="J5" s="62"/>
      <c r="K5" s="57"/>
      <c r="L5" s="57"/>
      <c r="M5" s="57"/>
    </row>
    <row r="6" spans="1:14" ht="14.5" x14ac:dyDescent="0.35">
      <c r="D6" s="6"/>
      <c r="E6" s="3"/>
      <c r="F6" s="3"/>
      <c r="G6" s="3"/>
      <c r="H6" s="3"/>
      <c r="I6" s="3"/>
      <c r="J6" s="3"/>
      <c r="K6" s="7"/>
      <c r="L6" s="7"/>
      <c r="M6" s="7"/>
    </row>
    <row r="7" spans="1:14" ht="14.5" x14ac:dyDescent="0.35">
      <c r="B7" t="s">
        <v>159</v>
      </c>
      <c r="C7" s="5" t="s">
        <v>160</v>
      </c>
      <c r="D7" s="8" t="s">
        <v>160</v>
      </c>
      <c r="E7" s="3" t="s">
        <v>161</v>
      </c>
      <c r="F7" s="3" t="s">
        <v>161</v>
      </c>
      <c r="G7" s="3" t="s">
        <v>162</v>
      </c>
      <c r="H7" s="3" t="s">
        <v>161</v>
      </c>
      <c r="I7" s="3"/>
      <c r="J7" s="3"/>
      <c r="K7" s="7"/>
      <c r="L7" s="7"/>
      <c r="M7" s="7"/>
    </row>
    <row r="8" spans="1:14" ht="117.75" customHeight="1" x14ac:dyDescent="0.35">
      <c r="B8" s="58" t="s">
        <v>163</v>
      </c>
      <c r="C8" s="66" t="s">
        <v>177</v>
      </c>
      <c r="D8" s="66" t="s">
        <v>172</v>
      </c>
      <c r="E8" s="68" t="s">
        <v>173</v>
      </c>
      <c r="F8" s="63" t="s">
        <v>174</v>
      </c>
      <c r="G8" s="63" t="s">
        <v>164</v>
      </c>
      <c r="H8" s="63" t="s">
        <v>175</v>
      </c>
      <c r="I8" s="63" t="s">
        <v>178</v>
      </c>
      <c r="J8" s="63" t="s">
        <v>179</v>
      </c>
      <c r="K8" s="57"/>
      <c r="L8" s="57"/>
      <c r="M8" s="57"/>
      <c r="N8">
        <f>'Pisteytystaulukko (Versio 0.58)'!G2+'Pisteytystaulukko (Versio 0.58)'!I2</f>
        <v>0</v>
      </c>
    </row>
    <row r="9" spans="1:14" ht="117.75" customHeight="1" x14ac:dyDescent="0.35">
      <c r="B9" s="58"/>
      <c r="C9" s="66"/>
      <c r="D9" s="66"/>
      <c r="E9" s="68"/>
      <c r="F9" s="63"/>
      <c r="G9" s="63"/>
      <c r="H9" s="63"/>
      <c r="I9" s="63"/>
      <c r="J9" s="63"/>
      <c r="K9" s="57"/>
      <c r="L9" s="57"/>
      <c r="M9" s="57"/>
      <c r="N9">
        <f>'Pisteytystaulukko (Versio 0.58)'!G2+'Pisteytystaulukko (Versio 0.58)'!I34</f>
        <v>0</v>
      </c>
    </row>
    <row r="10" spans="1:14" ht="166.5" customHeight="1" x14ac:dyDescent="0.35">
      <c r="B10" s="58"/>
      <c r="C10" s="66"/>
      <c r="D10" s="66"/>
      <c r="E10" s="68"/>
      <c r="F10" s="63"/>
      <c r="G10" s="63"/>
      <c r="H10" s="63"/>
      <c r="I10" s="63"/>
      <c r="J10" s="63"/>
      <c r="K10" s="57"/>
      <c r="L10" s="57"/>
      <c r="M10" s="57"/>
    </row>
    <row r="11" spans="1:14" ht="14.5" x14ac:dyDescent="0.35">
      <c r="D11" s="6"/>
      <c r="E11" s="3"/>
      <c r="F11" s="3"/>
      <c r="G11" s="3"/>
      <c r="H11" s="3"/>
      <c r="I11" s="3"/>
      <c r="J11" s="3"/>
      <c r="K11" s="7"/>
      <c r="L11" s="7"/>
      <c r="M11" s="7"/>
    </row>
    <row r="12" spans="1:14" ht="14.5" x14ac:dyDescent="0.35">
      <c r="B12" t="s">
        <v>159</v>
      </c>
      <c r="C12" s="4" t="s">
        <v>165</v>
      </c>
      <c r="D12" s="8" t="s">
        <v>165</v>
      </c>
      <c r="E12" s="3" t="s">
        <v>166</v>
      </c>
      <c r="F12" s="3" t="s">
        <v>166</v>
      </c>
      <c r="G12" s="3" t="s">
        <v>167</v>
      </c>
      <c r="H12" s="3"/>
      <c r="I12" s="3"/>
      <c r="J12" s="3"/>
      <c r="K12" s="7"/>
      <c r="L12" s="7"/>
      <c r="M12" s="7"/>
    </row>
    <row r="13" spans="1:14" ht="117.75" customHeight="1" x14ac:dyDescent="0.35">
      <c r="B13" s="58" t="s">
        <v>168</v>
      </c>
      <c r="C13" s="56" t="s">
        <v>180</v>
      </c>
      <c r="D13" s="56" t="s">
        <v>181</v>
      </c>
      <c r="E13" s="69" t="s">
        <v>182</v>
      </c>
      <c r="F13" s="64" t="s">
        <v>183</v>
      </c>
      <c r="G13" s="64" t="s">
        <v>169</v>
      </c>
      <c r="H13" s="64" t="s">
        <v>184</v>
      </c>
      <c r="I13" s="64" t="s">
        <v>185</v>
      </c>
      <c r="J13" s="64" t="s">
        <v>186</v>
      </c>
      <c r="K13" s="57"/>
      <c r="L13" s="57"/>
      <c r="M13" s="57"/>
    </row>
    <row r="14" spans="1:14" ht="117.75" customHeight="1" x14ac:dyDescent="0.35">
      <c r="B14" s="59"/>
      <c r="C14" s="56"/>
      <c r="D14" s="56"/>
      <c r="E14" s="69"/>
      <c r="F14" s="64"/>
      <c r="G14" s="64"/>
      <c r="H14" s="64"/>
      <c r="I14" s="64"/>
      <c r="J14" s="64"/>
      <c r="K14" s="57"/>
      <c r="L14" s="57"/>
      <c r="M14" s="57"/>
    </row>
    <row r="15" spans="1:14" ht="117.75" customHeight="1" x14ac:dyDescent="0.35">
      <c r="B15" s="59"/>
      <c r="C15" s="56"/>
      <c r="D15" s="56"/>
      <c r="E15" s="69"/>
      <c r="F15" s="64"/>
      <c r="G15" s="64"/>
      <c r="H15" s="64"/>
      <c r="I15" s="64"/>
      <c r="J15" s="64"/>
      <c r="K15" s="57"/>
      <c r="L15" s="57"/>
      <c r="M15" s="57"/>
    </row>
    <row r="16" spans="1:14" ht="183" customHeight="1" x14ac:dyDescent="0.35">
      <c r="B16" s="59"/>
      <c r="C16" s="56"/>
      <c r="D16" s="56"/>
      <c r="E16" s="69"/>
      <c r="F16" s="64"/>
      <c r="G16" s="64"/>
      <c r="H16" s="64"/>
      <c r="I16" s="64"/>
      <c r="J16" s="64"/>
      <c r="K16" s="57"/>
      <c r="L16" s="57"/>
      <c r="M16" s="57"/>
    </row>
    <row r="17" spans="2:2" ht="14.5" x14ac:dyDescent="0.35"/>
    <row r="18" spans="2:2" ht="14.5" x14ac:dyDescent="0.35">
      <c r="B18" t="s">
        <v>170</v>
      </c>
    </row>
    <row r="19" spans="2:2" ht="117.75" customHeight="1" x14ac:dyDescent="0.35">
      <c r="B19" s="60" t="s">
        <v>171</v>
      </c>
    </row>
    <row r="20" spans="2:2" ht="117.75" customHeight="1" x14ac:dyDescent="0.35">
      <c r="B20" s="61"/>
    </row>
    <row r="21" spans="2:2" ht="117.75" customHeight="1" x14ac:dyDescent="0.35">
      <c r="B21" s="61"/>
    </row>
  </sheetData>
  <mergeCells count="37">
    <mergeCell ref="L13:L16"/>
    <mergeCell ref="M3:M5"/>
    <mergeCell ref="G8:G10"/>
    <mergeCell ref="H8:H10"/>
    <mergeCell ref="I8:I10"/>
    <mergeCell ref="J8:J10"/>
    <mergeCell ref="K8:K10"/>
    <mergeCell ref="L3:L5"/>
    <mergeCell ref="M13:M16"/>
    <mergeCell ref="J13:J16"/>
    <mergeCell ref="L8:L10"/>
    <mergeCell ref="M8:M10"/>
    <mergeCell ref="G3:G5"/>
    <mergeCell ref="H3:H5"/>
    <mergeCell ref="I3:I5"/>
    <mergeCell ref="J3:J5"/>
    <mergeCell ref="D8:D10"/>
    <mergeCell ref="D13:D16"/>
    <mergeCell ref="G13:G16"/>
    <mergeCell ref="H13:H16"/>
    <mergeCell ref="I13:I16"/>
    <mergeCell ref="C13:C16"/>
    <mergeCell ref="K3:K5"/>
    <mergeCell ref="B8:B10"/>
    <mergeCell ref="B13:B16"/>
    <mergeCell ref="B19:B21"/>
    <mergeCell ref="B3:B5"/>
    <mergeCell ref="F3:F5"/>
    <mergeCell ref="F8:F10"/>
    <mergeCell ref="F13:F16"/>
    <mergeCell ref="C3:C5"/>
    <mergeCell ref="C8:C10"/>
    <mergeCell ref="K13:K16"/>
    <mergeCell ref="E3:E5"/>
    <mergeCell ref="E8:E10"/>
    <mergeCell ref="E13:E16"/>
    <mergeCell ref="D3: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04334a-7a6e-4263-9609-0d242ca1ee47">
      <Terms xmlns="http://schemas.microsoft.com/office/infopath/2007/PartnerControls"/>
    </lcf76f155ced4ddcb4097134ff3c332f>
    <TaxCatchAll xmlns="12d2ee93-6a61-4c93-b8d3-946151f185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A22BAD91D3A74CBCAD3A5CC30D1602" ma:contentTypeVersion="7" ma:contentTypeDescription="Luo uusi asiakirja." ma:contentTypeScope="" ma:versionID="8e2dec46dd892b50728fbb8579acfb6b">
  <xsd:schema xmlns:xsd="http://www.w3.org/2001/XMLSchema" xmlns:xs="http://www.w3.org/2001/XMLSchema" xmlns:p="http://schemas.microsoft.com/office/2006/metadata/properties" xmlns:ns2="fd04334a-7a6e-4263-9609-0d242ca1ee47" xmlns:ns3="12d2ee93-6a61-4c93-b8d3-946151f18509" xmlns:ns4="e29119f6-d155-4f71-af44-9378d618aeec" xmlns:ns5="d1379ef8-6827-4039-8e4a-6f4dafcbffc4" targetNamespace="http://schemas.microsoft.com/office/2006/metadata/properties" ma:root="true" ma:fieldsID="a39ff023b563541f3c4833130b29931f" ns2:_="" ns3:_="" ns4:_="" ns5:_="">
    <xsd:import namespace="fd04334a-7a6e-4263-9609-0d242ca1ee47"/>
    <xsd:import namespace="12d2ee93-6a61-4c93-b8d3-946151f18509"/>
    <xsd:import namespace="e29119f6-d155-4f71-af44-9378d618aeec"/>
    <xsd:import namespace="d1379ef8-6827-4039-8e4a-6f4dafcbffc4"/>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KeyPoints" minOccurs="0"/>
                <xsd:element ref="ns4:MediaServiceKeyPoints" minOccurs="0"/>
                <xsd:element ref="ns5:SharedWithUsers" minOccurs="0"/>
                <xsd:element ref="ns5:SharedWithDetails" minOccurs="0"/>
                <xsd:element ref="ns4:MediaServiceOCR" minOccurs="0"/>
                <xsd:element ref="ns4:MediaServiceGenerationTime" minOccurs="0"/>
                <xsd:element ref="ns4: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4334a-7a6e-4263-9609-0d242ca1ee47"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Kuvien tunnisteet" ma:readOnly="false" ma:fieldId="{5cf76f15-5ced-4ddc-b409-7134ff3c332f}" ma:taxonomyMulti="true" ma:sspId="056935de-da05-4f76-b02a-c0a3fb667c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d2ee93-6a61-4c93-b8d3-946151f1850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f55cfeb-1ce2-4b49-af3d-3b8399e0af72}" ma:internalName="TaxCatchAll" ma:showField="CatchAllData" ma:web="12d2ee93-6a61-4c93-b8d3-946151f185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9119f6-d155-4f71-af44-9378d618aee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379ef8-6827-4039-8e4a-6f4dafcbffc4"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CBDB0-D153-4BA7-8887-66E89A3502DD}">
  <ds:schemaRefs>
    <ds:schemaRef ds:uri="http://schemas.microsoft.com/office/2006/metadata/properties"/>
    <ds:schemaRef ds:uri="http://schemas.microsoft.com/office/infopath/2007/PartnerControls"/>
    <ds:schemaRef ds:uri="fd04334a-7a6e-4263-9609-0d242ca1ee47"/>
    <ds:schemaRef ds:uri="12d2ee93-6a61-4c93-b8d3-946151f18509"/>
  </ds:schemaRefs>
</ds:datastoreItem>
</file>

<file path=customXml/itemProps2.xml><?xml version="1.0" encoding="utf-8"?>
<ds:datastoreItem xmlns:ds="http://schemas.openxmlformats.org/officeDocument/2006/customXml" ds:itemID="{FDCC92E3-618A-4A14-9D03-4B37167AB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4334a-7a6e-4263-9609-0d242ca1ee47"/>
    <ds:schemaRef ds:uri="12d2ee93-6a61-4c93-b8d3-946151f18509"/>
    <ds:schemaRef ds:uri="e29119f6-d155-4f71-af44-9378d618aeec"/>
    <ds:schemaRef ds:uri="d1379ef8-6827-4039-8e4a-6f4dafcbff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D3C40-D0C1-460E-9B81-BE13A89C85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OHJEET</vt:lpstr>
      <vt:lpstr>Pisteytystaulukko (Versio 0.58)</vt:lpstr>
      <vt:lpstr>Tuloste</vt:lpstr>
      <vt:lpstr>(Aputaulukot)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Kaijala Jussi</dc:creator>
  <cp:keywords/>
  <dc:description/>
  <cp:lastModifiedBy>Laisi Salla</cp:lastModifiedBy>
  <cp:revision/>
  <dcterms:created xsi:type="dcterms:W3CDTF">2021-07-06T10:53:07Z</dcterms:created>
  <dcterms:modified xsi:type="dcterms:W3CDTF">2023-12-11T11:15:30Z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0x010100E3A22BAD91D3A74CBCAD3A5CC30D1602</vt:lpwstr>
  </property>
  <property fmtid="{D5CDD505-2E9C-101B-9397-08002B2CF9AE}" pid="3" name="MSIP_Label_defa4170-0d19-0005-0004-bc88714345d2_Enabled">
    <vt:lpwstr>true</vt:lpwstr>
  </property>
  <property fmtid="{D5CDD505-2E9C-101B-9397-08002B2CF9AE}" pid="4" name="MSIP_Label_defa4170-0d19-0005-0004-bc88714345d2_SetDate">
    <vt:lpwstr>2023-02-02T13:33:53Z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7cbe7314-9eec-453e-aa25-b39667b2f68f</vt:lpwstr>
  </property>
  <property fmtid="{D5CDD505-2E9C-101B-9397-08002B2CF9AE}" pid="8" name="MSIP_Label_defa4170-0d19-0005-0004-bc88714345d2_ActionId">
    <vt:lpwstr>ec6bee87-2712-41a3-a9d5-8de16874df60</vt:lpwstr>
  </property>
  <property fmtid="{D5CDD505-2E9C-101B-9397-08002B2CF9AE}" pid="9" name="MSIP_Label_defa4170-0d19-0005-0004-bc88714345d2_ContentBits">
    <vt:lpwstr>0</vt:lpwstr>
  </property>
</Properties>
</file>