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ote-hankkeet\Rakenneuudistus\Hankesuunnitelma, talousarvio, päätös\"/>
    </mc:Choice>
  </mc:AlternateContent>
  <bookViews>
    <workbookView xWindow="0" yWindow="0" windowWidth="19995" windowHeight="11220" activeTab="3"/>
  </bookViews>
  <sheets>
    <sheet name="Hankekokonaisuus" sheetId="1" r:id="rId1"/>
    <sheet name="Osa-alue 1" sheetId="5" r:id="rId2"/>
    <sheet name="Osa-alue 2" sheetId="2" r:id="rId3"/>
    <sheet name="Osa-alue 3" sheetId="3" r:id="rId4"/>
    <sheet name="Osahankkeiden erittelyt" sheetId="7" r:id="rId5"/>
    <sheet name="Osa-alue 4" sheetId="4" r:id="rId6"/>
    <sheet name="Osa-alue 4 (2)" sheetId="6" r:id="rId7"/>
  </sheets>
  <definedNames>
    <definedName name="_xlnm.Print_Area" localSheetId="0">Hankekokonaisuus!$A$1:$D$49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7" l="1"/>
  <c r="D14" i="7"/>
  <c r="D13" i="7"/>
  <c r="D12" i="7"/>
  <c r="C11" i="7"/>
  <c r="C17" i="7" s="1"/>
  <c r="B11" i="7"/>
  <c r="B17" i="7" s="1"/>
  <c r="D7" i="7"/>
  <c r="D5" i="7"/>
  <c r="D11" i="7" l="1"/>
  <c r="D17" i="7" s="1"/>
  <c r="B13" i="3"/>
  <c r="C13" i="3"/>
  <c r="B20" i="3"/>
  <c r="C24" i="3"/>
  <c r="C20" i="3"/>
  <c r="B24" i="3"/>
  <c r="C19" i="3"/>
  <c r="C18" i="3" s="1"/>
  <c r="B19" i="3" l="1"/>
  <c r="B18" i="3" s="1"/>
  <c r="C11" i="2" l="1"/>
  <c r="B11" i="2"/>
  <c r="C9" i="5" l="1"/>
  <c r="B9" i="5"/>
  <c r="C10" i="5"/>
  <c r="B10" i="5"/>
  <c r="C16" i="5"/>
  <c r="B16" i="5"/>
  <c r="B15" i="2"/>
  <c r="C15" i="2"/>
  <c r="B9" i="3"/>
  <c r="C29" i="3"/>
  <c r="B29" i="3"/>
  <c r="C9" i="3" l="1"/>
  <c r="C48" i="1" l="1"/>
  <c r="B48" i="1"/>
  <c r="C45" i="1"/>
  <c r="C44" i="1"/>
  <c r="C43" i="1"/>
  <c r="B45" i="1"/>
  <c r="B44" i="1"/>
  <c r="B43" i="1"/>
  <c r="C23" i="1"/>
  <c r="C22" i="1"/>
  <c r="B23" i="1"/>
  <c r="B22" i="1"/>
  <c r="C40" i="1"/>
  <c r="C39" i="1"/>
  <c r="C38" i="1"/>
  <c r="B40" i="1"/>
  <c r="B39" i="1"/>
  <c r="B38" i="1"/>
  <c r="C35" i="1"/>
  <c r="B35" i="1"/>
  <c r="C33" i="1"/>
  <c r="B33" i="1"/>
  <c r="C31" i="1"/>
  <c r="B31" i="1"/>
  <c r="C29" i="1"/>
  <c r="C28" i="1"/>
  <c r="C27" i="1"/>
  <c r="B29" i="1"/>
  <c r="B28" i="1"/>
  <c r="B27" i="1"/>
  <c r="C26" i="1"/>
  <c r="B26" i="1"/>
  <c r="D36" i="6"/>
  <c r="D35" i="6"/>
  <c r="D33" i="6"/>
  <c r="D32" i="6"/>
  <c r="D31" i="6"/>
  <c r="D28" i="6"/>
  <c r="D27" i="6"/>
  <c r="D26" i="6"/>
  <c r="C25" i="6"/>
  <c r="B25" i="6"/>
  <c r="D23" i="6"/>
  <c r="D21" i="6"/>
  <c r="D19" i="6"/>
  <c r="D17" i="6"/>
  <c r="D16" i="6"/>
  <c r="D15" i="6"/>
  <c r="D14" i="6"/>
  <c r="C13" i="6"/>
  <c r="B13" i="6"/>
  <c r="D11" i="6"/>
  <c r="D10" i="6"/>
  <c r="C9" i="6"/>
  <c r="B9" i="6"/>
  <c r="C30" i="6" l="1"/>
  <c r="C34" i="6" s="1"/>
  <c r="C37" i="6" s="1"/>
  <c r="D25" i="6"/>
  <c r="D13" i="6"/>
  <c r="B30" i="6"/>
  <c r="B34" i="6" s="1"/>
  <c r="B37" i="6" s="1"/>
  <c r="D9" i="6"/>
  <c r="D29" i="1"/>
  <c r="D28" i="1"/>
  <c r="D27" i="1"/>
  <c r="D22" i="1"/>
  <c r="D23" i="1"/>
  <c r="D17" i="5"/>
  <c r="D30" i="6" l="1"/>
  <c r="D34" i="6" s="1"/>
  <c r="D37" i="6" s="1"/>
  <c r="D26" i="1"/>
  <c r="C34" i="5"/>
  <c r="C38" i="5" s="1"/>
  <c r="C41" i="5" s="1"/>
  <c r="D23" i="5"/>
  <c r="D25" i="5"/>
  <c r="D27" i="5"/>
  <c r="B29" i="5"/>
  <c r="C29" i="5"/>
  <c r="D29" i="5"/>
  <c r="D35" i="5"/>
  <c r="D36" i="5"/>
  <c r="D37" i="5"/>
  <c r="D39" i="5"/>
  <c r="D40" i="5"/>
  <c r="D32" i="5"/>
  <c r="D31" i="5"/>
  <c r="D30" i="5"/>
  <c r="D21" i="5"/>
  <c r="D20" i="5"/>
  <c r="D19" i="5"/>
  <c r="D13" i="5"/>
  <c r="D10" i="5"/>
  <c r="B9" i="2"/>
  <c r="C9" i="2"/>
  <c r="D27" i="2"/>
  <c r="D29" i="2"/>
  <c r="D31" i="2"/>
  <c r="B33" i="2"/>
  <c r="C33" i="2"/>
  <c r="D39" i="2"/>
  <c r="D40" i="2"/>
  <c r="D41" i="2"/>
  <c r="D36" i="2"/>
  <c r="D35" i="2"/>
  <c r="D34" i="2"/>
  <c r="D11" i="2"/>
  <c r="D10" i="2"/>
  <c r="B9" i="4"/>
  <c r="D9" i="4" s="1"/>
  <c r="C9" i="4"/>
  <c r="B13" i="4"/>
  <c r="C13" i="4"/>
  <c r="C30" i="4" s="1"/>
  <c r="C34" i="4" s="1"/>
  <c r="C37" i="4" s="1"/>
  <c r="D19" i="4"/>
  <c r="D21" i="4"/>
  <c r="D23" i="4"/>
  <c r="B25" i="4"/>
  <c r="D25" i="4" s="1"/>
  <c r="C25" i="4"/>
  <c r="D31" i="4"/>
  <c r="D32" i="4"/>
  <c r="D33" i="4"/>
  <c r="D35" i="4"/>
  <c r="D36" i="4"/>
  <c r="D28" i="4"/>
  <c r="D27" i="4"/>
  <c r="D26" i="4"/>
  <c r="D17" i="4"/>
  <c r="D16" i="4"/>
  <c r="D15" i="4"/>
  <c r="D14" i="4"/>
  <c r="D11" i="4"/>
  <c r="D10" i="4"/>
  <c r="D29" i="3"/>
  <c r="D35" i="3"/>
  <c r="D37" i="3"/>
  <c r="B39" i="3"/>
  <c r="C39" i="3"/>
  <c r="D45" i="3"/>
  <c r="D46" i="3"/>
  <c r="D47" i="3"/>
  <c r="D50" i="3"/>
  <c r="D42" i="3"/>
  <c r="D41" i="3"/>
  <c r="D40" i="3"/>
  <c r="D27" i="3"/>
  <c r="D26" i="3"/>
  <c r="D25" i="3"/>
  <c r="D19" i="3"/>
  <c r="D13" i="3"/>
  <c r="D10" i="3"/>
  <c r="B25" i="1"/>
  <c r="B21" i="1"/>
  <c r="D48" i="1"/>
  <c r="D45" i="1"/>
  <c r="D44" i="1"/>
  <c r="D43" i="1"/>
  <c r="D40" i="1"/>
  <c r="D39" i="1"/>
  <c r="D38" i="1"/>
  <c r="C37" i="1"/>
  <c r="B37" i="1"/>
  <c r="D35" i="1"/>
  <c r="D33" i="1"/>
  <c r="D31" i="1"/>
  <c r="C25" i="1"/>
  <c r="C21" i="1"/>
  <c r="D39" i="3" l="1"/>
  <c r="D9" i="5"/>
  <c r="D9" i="3"/>
  <c r="B44" i="3"/>
  <c r="D15" i="2"/>
  <c r="D9" i="2"/>
  <c r="D37" i="1"/>
  <c r="D21" i="1"/>
  <c r="B30" i="4"/>
  <c r="B34" i="4" s="1"/>
  <c r="B37" i="4" s="1"/>
  <c r="C42" i="1"/>
  <c r="C46" i="1" s="1"/>
  <c r="D18" i="3"/>
  <c r="D33" i="2"/>
  <c r="D25" i="1"/>
  <c r="D13" i="4"/>
  <c r="D30" i="4" s="1"/>
  <c r="D34" i="4" s="1"/>
  <c r="D37" i="4" s="1"/>
  <c r="C44" i="3"/>
  <c r="C38" i="2"/>
  <c r="C42" i="2" s="1"/>
  <c r="D16" i="5"/>
  <c r="B34" i="5"/>
  <c r="B38" i="5" s="1"/>
  <c r="B41" i="5" s="1"/>
  <c r="B42" i="1"/>
  <c r="B46" i="1" s="1"/>
  <c r="B38" i="2"/>
  <c r="B42" i="2" s="1"/>
  <c r="C48" i="3" l="1"/>
  <c r="C49" i="3"/>
  <c r="C47" i="1" s="1"/>
  <c r="C49" i="1" s="1"/>
  <c r="B48" i="3"/>
  <c r="B49" i="3"/>
  <c r="C45" i="2"/>
  <c r="B45" i="2"/>
  <c r="D34" i="5"/>
  <c r="D38" i="5" s="1"/>
  <c r="D41" i="5" s="1"/>
  <c r="D44" i="3"/>
  <c r="D48" i="3" s="1"/>
  <c r="D38" i="2"/>
  <c r="D42" i="2" s="1"/>
  <c r="D45" i="2" s="1"/>
  <c r="D42" i="1"/>
  <c r="D46" i="1" s="1"/>
  <c r="C51" i="3" l="1"/>
  <c r="B51" i="3"/>
  <c r="B47" i="1"/>
  <c r="D49" i="3"/>
  <c r="D51" i="3" s="1"/>
  <c r="D47" i="1" l="1"/>
  <c r="D49" i="1" s="1"/>
  <c r="B49" i="1"/>
</calcChain>
</file>

<file path=xl/sharedStrings.xml><?xml version="1.0" encoding="utf-8"?>
<sst xmlns="http://schemas.openxmlformats.org/spreadsheetml/2006/main" count="212" uniqueCount="69">
  <si>
    <t>HANKKEEN MENOT JA RAHOITUS  </t>
  </si>
  <si>
    <t>Yhteen tiedostoon tehdään kaikkien haettavien osa-alueiden talousarviot</t>
  </si>
  <si>
    <t>Jokaiselle osa-alueelle on oma talousarvionsa välilehdillä. Täytä vain niiden osa-alueiden osalta, joita haetaan.</t>
  </si>
  <si>
    <t xml:space="preserve">Täytä alkuun hakija ja hankkeen nimi. </t>
  </si>
  <si>
    <t xml:space="preserve">HAKIJA JA HANKE </t>
  </si>
  <si>
    <t>Hakija</t>
  </si>
  <si>
    <t>Hankkeen nimi</t>
  </si>
  <si>
    <t xml:space="preserve">Huom! Lomake laskee automaattisesti sinisellä olevat summarivit. </t>
  </si>
  <si>
    <t>MENOT JA RAHOITUS</t>
  </si>
  <si>
    <t>Tätä ei tarvitse täyttää. Lomake täyttää tämän automaattisesti, kun osa-alueiden talousarviot on täytetty. </t>
  </si>
  <si>
    <t>Vuosi      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</si>
  <si>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</si>
  <si>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</si>
  <si>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</si>
  <si>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</si>
  <si>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</si>
  <si>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</si>
  <si>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</si>
  <si>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</si>
  <si>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</si>
  <si>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</si>
  <si>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</si>
  <si>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</si>
  <si>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</si>
  <si>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</si>
  <si>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</si>
  <si>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</si>
  <si>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</si>
  <si>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</si>
  <si>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</si>
  <si>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</si>
  <si>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</si>
  <si>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omarahoitusosuus</t>
  </si>
  <si>
    <t>Muu julkinen rahoitus</t>
  </si>
  <si>
    <t>Haettava valtionavustus</t>
  </si>
  <si>
    <t>OSA-ALUE 1 MENOT JA RAHOITUS</t>
  </si>
  <si>
    <t>OSA-ALUE 2 MENOT JA RAHOITUS</t>
  </si>
  <si>
    <t>OSA-ALUE 3 MENOT JA RAHOITUS</t>
  </si>
  <si>
    <t>OSA-ALUE 4 MENOT JA RAHOITUS</t>
  </si>
  <si>
    <t xml:space="preserve">Täytä vain , jos olet osa-alue 4 hakija. Osallistujan ei tarvitse täyttää. </t>
  </si>
  <si>
    <t xml:space="preserve">Täytä vain, jos olet hakijana myös toisessa osa-alueen 4 hankkeessa. </t>
  </si>
  <si>
    <t>Toimintamallien uudistamisen resurssit</t>
  </si>
  <si>
    <t>Itä-Savon sairaanhoitopiirin kuntayhtymä</t>
  </si>
  <si>
    <t>Liittymisen selvitysten tuki</t>
  </si>
  <si>
    <t>Hankekokonaisuuden koordinaattori (0,5htv)</t>
  </si>
  <si>
    <t>PSSHP liittymisen projektijohtaja (1htv)</t>
  </si>
  <si>
    <t>Sosiaalihuollon kirjaamisvalmennus (0,25htv)</t>
  </si>
  <si>
    <t>Etäkuntoutus ja verkkokurssit (3+3kk)</t>
  </si>
  <si>
    <t>Sähköisen asioinnin laitekustannukset</t>
  </si>
  <si>
    <t>Asiantuntijapalvelut yhteensä</t>
  </si>
  <si>
    <t>-  Palveluluukun IT- ja käytettävyysasiantuntija, OT-keskusasiantuntija</t>
  </si>
  <si>
    <t>-  Virtuaalinen perhekeskusmalli</t>
  </si>
  <si>
    <t xml:space="preserve">  - Asiakaslähtöisen sähköisen omahoidon ja palveluohjauksen kehittäminen (Omaolo, Omapolku, Kuura)</t>
  </si>
  <si>
    <t>-  Etähoito- ja etäkuntoutuspalvelujen kehittäminen (Videovisit, Etädiagnostiikka, Menumat)</t>
  </si>
  <si>
    <t xml:space="preserve"> - Sosiaalitoimen järjestelmäkonsolidaatio ja Kanta-kirjaamisen valmennus</t>
  </si>
  <si>
    <t>OSAHANKEKOHTAISET KUSTANNUKSET</t>
  </si>
  <si>
    <t>Huom: Erittely ei sisällä matkustus- ja majoituskustannuksia</t>
  </si>
  <si>
    <t>Osa-alue 1</t>
  </si>
  <si>
    <t>Vapaaehtoinen alueellinen valmistelu</t>
  </si>
  <si>
    <t>Hankekoordinaatio</t>
  </si>
  <si>
    <t>Osa-alue 2</t>
  </si>
  <si>
    <t>Osa-alue 3</t>
  </si>
  <si>
    <t>Asiakaslähtöisen sähköisen omahoidon ja palveluohjauksen kehittäminen</t>
  </si>
  <si>
    <t>Virtuaalinen perhekeskusmalli</t>
  </si>
  <si>
    <t>Etähoito- ja etäkuntoutuspalvelujen kehittäminen</t>
  </si>
  <si>
    <t>Sosiaalitoimen järjestelmäkonsolidaatio ja Kanta-kirjaamisen valmennus</t>
  </si>
  <si>
    <t>Kustannukset yhteensä</t>
  </si>
  <si>
    <t>Taulukossa on vain valtionavustuksen osuus</t>
  </si>
  <si>
    <t>Hankekokonaisuuden koordinaatio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</si>
</sst>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0000FF"/>
      <name val="Helvetica"/>
    </font>
    <font>
      <b/>
      <sz val="10"/>
      <name val="Helvetica"/>
    </font>
    <font>
      <b/>
      <sz val="11"/>
      <color rgb="FF0000FF"/>
      <name val="Helvetica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Helvetica"/>
      <family val="2"/>
    </font>
    <font>
      <b/>
      <sz val="9"/>
      <color rgb="FFFF0000"/>
      <name val="Helvetica"/>
      <family val="2"/>
    </font>
    <font>
      <sz val="9"/>
      <color rgb="FFFF0000"/>
      <name val="Calibri"/>
      <family val="2"/>
      <scheme val="minor"/>
    </font>
    <font>
      <sz val="9"/>
      <color rgb="FFFF0000"/>
      <name val="Helvetica"/>
    </font>
    <font>
      <i/>
      <sz val="9"/>
      <name val="Helvetica"/>
    </font>
    <font>
      <i/>
      <sz val="9"/>
      <color rgb="FF000000"/>
      <name val="Helvetica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F8E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5" xfId="0" applyFont="1" applyBorder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Protection="1">
      <protection locked="0"/>
    </xf>
    <xf numFmtId="1" fontId="5" fillId="0" borderId="10" xfId="0" applyNumberFormat="1" applyFont="1" applyBorder="1" applyAlignment="1" applyProtection="1">
      <alignment horizontal="center"/>
      <protection locked="0"/>
    </xf>
    <xf numFmtId="1" fontId="5" fillId="0" borderId="10" xfId="0" applyNumberFormat="1" applyFont="1" applyBorder="1" applyProtection="1"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3" fontId="6" fillId="3" borderId="11" xfId="0" applyNumberFormat="1" applyFont="1" applyFill="1" applyBorder="1" applyAlignment="1">
      <alignment horizontal="right" vertical="top"/>
    </xf>
    <xf numFmtId="3" fontId="6" fillId="2" borderId="11" xfId="0" applyNumberFormat="1" applyFont="1" applyFill="1" applyBorder="1" applyAlignment="1">
      <alignment horizontal="right" vertical="top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3" fontId="5" fillId="0" borderId="11" xfId="0" applyNumberFormat="1" applyFont="1" applyBorder="1" applyAlignment="1" applyProtection="1">
      <alignment horizontal="right" vertical="top"/>
      <protection locked="0"/>
    </xf>
    <xf numFmtId="3" fontId="7" fillId="2" borderId="11" xfId="0" applyNumberFormat="1" applyFont="1" applyFill="1" applyBorder="1" applyAlignment="1">
      <alignment horizontal="right" vertical="top"/>
    </xf>
    <xf numFmtId="0" fontId="4" fillId="2" borderId="11" xfId="0" applyFont="1" applyFill="1" applyBorder="1" applyAlignment="1" applyProtection="1">
      <alignment horizontal="left" vertical="top"/>
      <protection locked="0"/>
    </xf>
    <xf numFmtId="3" fontId="4" fillId="3" borderId="11" xfId="0" applyNumberFormat="1" applyFont="1" applyFill="1" applyBorder="1" applyAlignment="1" applyProtection="1">
      <alignment horizontal="right" vertical="top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3" fontId="4" fillId="0" borderId="13" xfId="0" applyNumberFormat="1" applyFont="1" applyBorder="1" applyAlignment="1" applyProtection="1">
      <alignment horizontal="right" vertical="top"/>
      <protection locked="0"/>
    </xf>
    <xf numFmtId="3" fontId="6" fillId="0" borderId="14" xfId="0" applyNumberFormat="1" applyFont="1" applyBorder="1" applyAlignment="1" applyProtection="1">
      <alignment horizontal="right" vertical="top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3" fontId="5" fillId="0" borderId="10" xfId="0" applyNumberFormat="1" applyFont="1" applyBorder="1" applyAlignment="1" applyProtection="1">
      <alignment horizontal="right" vertical="top"/>
      <protection locked="0"/>
    </xf>
    <xf numFmtId="3" fontId="5" fillId="2" borderId="10" xfId="0" applyNumberFormat="1" applyFont="1" applyFill="1" applyBorder="1" applyAlignment="1">
      <alignment horizontal="right" vertical="top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3" fontId="5" fillId="2" borderId="11" xfId="0" applyNumberFormat="1" applyFont="1" applyFill="1" applyBorder="1" applyAlignment="1">
      <alignment horizontal="right" vertical="top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3" fontId="5" fillId="2" borderId="9" xfId="0" applyNumberFormat="1" applyFont="1" applyFill="1" applyBorder="1" applyAlignment="1">
      <alignment horizontal="right" vertical="top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3" fontId="8" fillId="2" borderId="15" xfId="0" applyNumberFormat="1" applyFont="1" applyFill="1" applyBorder="1" applyAlignment="1">
      <alignment horizontal="right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3" fontId="10" fillId="2" borderId="16" xfId="0" applyNumberFormat="1" applyFont="1" applyFill="1" applyBorder="1" applyAlignment="1">
      <alignment horizontal="right"/>
    </xf>
    <xf numFmtId="0" fontId="5" fillId="0" borderId="0" xfId="0" applyFont="1" applyProtection="1">
      <protection locked="0"/>
    </xf>
    <xf numFmtId="0" fontId="4" fillId="2" borderId="17" xfId="0" applyFont="1" applyFill="1" applyBorder="1" applyAlignment="1" applyProtection="1">
      <alignment horizontal="left" vertical="top"/>
      <protection locked="0"/>
    </xf>
    <xf numFmtId="3" fontId="6" fillId="2" borderId="17" xfId="0" applyNumberFormat="1" applyFont="1" applyFill="1" applyBorder="1" applyAlignment="1">
      <alignment horizontal="right"/>
    </xf>
    <xf numFmtId="3" fontId="5" fillId="0" borderId="18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11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Protection="1"/>
    <xf numFmtId="3" fontId="6" fillId="3" borderId="11" xfId="0" applyNumberFormat="1" applyFont="1" applyFill="1" applyBorder="1" applyAlignment="1" applyProtection="1">
      <alignment horizontal="right" vertical="top"/>
    </xf>
    <xf numFmtId="3" fontId="6" fillId="2" borderId="11" xfId="0" applyNumberFormat="1" applyFont="1" applyFill="1" applyBorder="1" applyAlignment="1" applyProtection="1">
      <alignment horizontal="right" vertical="top"/>
    </xf>
    <xf numFmtId="3" fontId="7" fillId="2" borderId="11" xfId="0" applyNumberFormat="1" applyFont="1" applyFill="1" applyBorder="1" applyAlignment="1" applyProtection="1">
      <alignment horizontal="right" vertical="top"/>
    </xf>
    <xf numFmtId="3" fontId="6" fillId="2" borderId="17" xfId="0" applyNumberFormat="1" applyFont="1" applyFill="1" applyBorder="1" applyAlignment="1" applyProtection="1">
      <alignment horizontal="right"/>
    </xf>
    <xf numFmtId="3" fontId="6" fillId="2" borderId="19" xfId="0" applyNumberFormat="1" applyFont="1" applyFill="1" applyBorder="1" applyAlignment="1" applyProtection="1">
      <alignment horizontal="right"/>
    </xf>
    <xf numFmtId="3" fontId="5" fillId="2" borderId="10" xfId="0" applyNumberFormat="1" applyFont="1" applyFill="1" applyBorder="1" applyAlignment="1" applyProtection="1">
      <alignment horizontal="right" vertical="top"/>
    </xf>
    <xf numFmtId="3" fontId="5" fillId="2" borderId="11" xfId="0" applyNumberFormat="1" applyFont="1" applyFill="1" applyBorder="1" applyAlignment="1" applyProtection="1">
      <alignment horizontal="right" vertical="top"/>
    </xf>
    <xf numFmtId="3" fontId="5" fillId="2" borderId="9" xfId="0" applyNumberFormat="1" applyFont="1" applyFill="1" applyBorder="1" applyAlignment="1" applyProtection="1">
      <alignment horizontal="right" vertical="top"/>
    </xf>
    <xf numFmtId="3" fontId="8" fillId="2" borderId="15" xfId="0" applyNumberFormat="1" applyFont="1" applyFill="1" applyBorder="1" applyAlignment="1" applyProtection="1">
      <alignment horizontal="right"/>
    </xf>
    <xf numFmtId="3" fontId="10" fillId="2" borderId="16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left" wrapText="1"/>
    </xf>
    <xf numFmtId="0" fontId="5" fillId="2" borderId="9" xfId="0" applyFont="1" applyFill="1" applyBorder="1" applyAlignment="1" applyProtection="1">
      <alignment horizontal="center"/>
    </xf>
    <xf numFmtId="0" fontId="5" fillId="2" borderId="9" xfId="0" applyFont="1" applyFill="1" applyBorder="1" applyProtection="1"/>
    <xf numFmtId="1" fontId="5" fillId="0" borderId="10" xfId="0" applyNumberFormat="1" applyFont="1" applyBorder="1" applyAlignment="1" applyProtection="1">
      <alignment horizontal="center"/>
    </xf>
    <xf numFmtId="1" fontId="5" fillId="0" borderId="10" xfId="0" applyNumberFormat="1" applyFont="1" applyBorder="1" applyProtection="1"/>
    <xf numFmtId="0" fontId="4" fillId="2" borderId="11" xfId="0" applyFont="1" applyFill="1" applyBorder="1" applyAlignment="1" applyProtection="1">
      <alignment horizontal="left" vertical="top" wrapText="1"/>
    </xf>
    <xf numFmtId="0" fontId="5" fillId="3" borderId="11" xfId="0" applyFont="1" applyFill="1" applyBorder="1" applyAlignment="1" applyProtection="1">
      <alignment horizontal="left" vertical="top" wrapText="1"/>
    </xf>
    <xf numFmtId="3" fontId="5" fillId="0" borderId="11" xfId="0" applyNumberFormat="1" applyFont="1" applyBorder="1" applyAlignment="1" applyProtection="1">
      <alignment horizontal="right" vertical="top"/>
    </xf>
    <xf numFmtId="0" fontId="11" fillId="3" borderId="11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/>
    </xf>
    <xf numFmtId="3" fontId="4" fillId="3" borderId="11" xfId="0" applyNumberFormat="1" applyFont="1" applyFill="1" applyBorder="1" applyAlignment="1" applyProtection="1">
      <alignment horizontal="right" vertical="top"/>
    </xf>
    <xf numFmtId="0" fontId="4" fillId="0" borderId="12" xfId="0" applyFont="1" applyBorder="1" applyAlignment="1" applyProtection="1">
      <alignment horizontal="left" vertical="top" wrapText="1"/>
    </xf>
    <xf numFmtId="3" fontId="4" fillId="0" borderId="13" xfId="0" applyNumberFormat="1" applyFont="1" applyBorder="1" applyAlignment="1" applyProtection="1">
      <alignment horizontal="right" vertical="top"/>
    </xf>
    <xf numFmtId="3" fontId="6" fillId="0" borderId="14" xfId="0" applyNumberFormat="1" applyFont="1" applyBorder="1" applyAlignment="1" applyProtection="1">
      <alignment horizontal="right" vertical="top"/>
    </xf>
    <xf numFmtId="0" fontId="4" fillId="2" borderId="17" xfId="0" applyFont="1" applyFill="1" applyBorder="1" applyAlignment="1" applyProtection="1">
      <alignment horizontal="left" vertical="top"/>
    </xf>
    <xf numFmtId="0" fontId="4" fillId="3" borderId="10" xfId="0" applyFont="1" applyFill="1" applyBorder="1" applyAlignment="1" applyProtection="1">
      <alignment horizontal="left" vertical="top" wrapText="1"/>
    </xf>
    <xf numFmtId="3" fontId="5" fillId="0" borderId="18" xfId="0" applyNumberFormat="1" applyFont="1" applyBorder="1" applyAlignment="1" applyProtection="1">
      <alignment horizontal="right" vertical="top"/>
    </xf>
    <xf numFmtId="0" fontId="4" fillId="3" borderId="11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horizontal="left" vertical="top" wrapText="1"/>
    </xf>
    <xf numFmtId="3" fontId="5" fillId="0" borderId="9" xfId="0" applyNumberFormat="1" applyFont="1" applyBorder="1" applyAlignment="1" applyProtection="1">
      <alignment horizontal="right" vertical="top"/>
    </xf>
    <xf numFmtId="0" fontId="4" fillId="2" borderId="15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/>
    </xf>
    <xf numFmtId="3" fontId="5" fillId="0" borderId="10" xfId="0" applyNumberFormat="1" applyFont="1" applyBorder="1" applyAlignment="1" applyProtection="1">
      <alignment horizontal="right" vertical="top"/>
    </xf>
    <xf numFmtId="0" fontId="9" fillId="2" borderId="16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3" borderId="11" xfId="0" applyFont="1" applyFill="1" applyBorder="1" applyAlignment="1" applyProtection="1">
      <alignment horizontal="left" vertical="top" wrapText="1"/>
      <protection locked="0"/>
    </xf>
    <xf numFmtId="3" fontId="19" fillId="0" borderId="11" xfId="0" applyNumberFormat="1" applyFont="1" applyBorder="1" applyAlignment="1" applyProtection="1">
      <alignment horizontal="right" vertical="top"/>
      <protection locked="0"/>
    </xf>
    <xf numFmtId="3" fontId="7" fillId="2" borderId="14" xfId="0" applyNumberFormat="1" applyFont="1" applyFill="1" applyBorder="1" applyAlignment="1">
      <alignment horizontal="right" vertical="top"/>
    </xf>
    <xf numFmtId="0" fontId="19" fillId="2" borderId="11" xfId="0" applyFont="1" applyFill="1" applyBorder="1" applyAlignment="1" applyProtection="1">
      <alignment horizontal="left" vertical="top" wrapText="1"/>
      <protection locked="0"/>
    </xf>
    <xf numFmtId="3" fontId="19" fillId="3" borderId="11" xfId="0" applyNumberFormat="1" applyFont="1" applyFill="1" applyBorder="1" applyAlignment="1" applyProtection="1">
      <alignment horizontal="right" vertical="top"/>
      <protection locked="0"/>
    </xf>
    <xf numFmtId="0" fontId="20" fillId="3" borderId="11" xfId="0" applyFont="1" applyFill="1" applyBorder="1" applyAlignment="1" applyProtection="1">
      <alignment horizontal="left" vertical="top" wrapText="1"/>
      <protection locked="0"/>
    </xf>
    <xf numFmtId="0" fontId="20" fillId="3" borderId="12" xfId="0" applyFont="1" applyFill="1" applyBorder="1" applyAlignment="1" applyProtection="1">
      <alignment horizontal="left" vertical="top" wrapText="1"/>
      <protection locked="0"/>
    </xf>
    <xf numFmtId="3" fontId="19" fillId="0" borderId="13" xfId="0" applyNumberFormat="1" applyFont="1" applyBorder="1" applyAlignment="1" applyProtection="1">
      <alignment horizontal="right" vertical="top"/>
      <protection locked="0"/>
    </xf>
    <xf numFmtId="0" fontId="19" fillId="3" borderId="11" xfId="0" quotePrefix="1" applyFont="1" applyFill="1" applyBorder="1" applyAlignment="1" applyProtection="1">
      <alignment horizontal="left" vertical="top" wrapText="1"/>
      <protection locked="0"/>
    </xf>
    <xf numFmtId="0" fontId="21" fillId="0" borderId="0" xfId="0" applyFont="1"/>
    <xf numFmtId="0" fontId="22" fillId="0" borderId="0" xfId="0" applyFont="1"/>
    <xf numFmtId="0" fontId="0" fillId="0" borderId="11" xfId="0" applyBorder="1"/>
    <xf numFmtId="0" fontId="14" fillId="0" borderId="0" xfId="0" applyFont="1"/>
    <xf numFmtId="0" fontId="23" fillId="0" borderId="11" xfId="0" applyFont="1" applyBorder="1"/>
    <xf numFmtId="0" fontId="4" fillId="0" borderId="1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center" vertical="top" wrapText="1"/>
    </xf>
    <xf numFmtId="0" fontId="5" fillId="0" borderId="14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2019300</xdr:colOff>
      <xdr:row>4</xdr:row>
      <xdr:rowOff>47625</xdr:rowOff>
    </xdr:to>
    <xdr:pic>
      <xdr:nvPicPr>
        <xdr:cNvPr id="2" name="Kuv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019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1"/>
  <sheetViews>
    <sheetView topLeftCell="A16" workbookViewId="0">
      <selection activeCell="F43" sqref="F43"/>
    </sheetView>
  </sheetViews>
  <sheetFormatPr defaultRowHeight="15" x14ac:dyDescent="0.25"/>
  <cols>
    <col min="1" max="1" width="35.5703125" style="1" customWidth="1"/>
    <col min="2" max="4" width="12.5703125" style="1" customWidth="1"/>
  </cols>
  <sheetData>
    <row r="2" spans="1:4" ht="15.75" x14ac:dyDescent="0.25">
      <c r="B2" s="122" t="s">
        <v>0</v>
      </c>
      <c r="C2" s="122"/>
      <c r="D2" s="122"/>
    </row>
    <row r="3" spans="1:4" x14ac:dyDescent="0.25">
      <c r="B3" s="60" t="s">
        <v>1</v>
      </c>
    </row>
    <row r="4" spans="1:4" x14ac:dyDescent="0.25">
      <c r="B4" s="60" t="s">
        <v>2</v>
      </c>
      <c r="C4" s="61"/>
      <c r="D4" s="61"/>
    </row>
    <row r="5" spans="1:4" x14ac:dyDescent="0.25">
      <c r="C5" s="2"/>
      <c r="D5" s="2"/>
    </row>
    <row r="6" spans="1:4" x14ac:dyDescent="0.25">
      <c r="C6" s="2"/>
      <c r="D6" s="2"/>
    </row>
    <row r="7" spans="1:4" x14ac:dyDescent="0.25">
      <c r="A7" s="60" t="s">
        <v>3</v>
      </c>
      <c r="C7" s="2"/>
      <c r="D7" s="2"/>
    </row>
    <row r="8" spans="1:4" x14ac:dyDescent="0.25">
      <c r="A8" s="3" t="s">
        <v>4</v>
      </c>
      <c r="B8" s="4"/>
      <c r="C8" s="4"/>
      <c r="D8" s="4"/>
    </row>
    <row r="9" spans="1:4" x14ac:dyDescent="0.25">
      <c r="A9" s="5" t="s">
        <v>5</v>
      </c>
      <c r="B9" s="6"/>
      <c r="C9" s="7"/>
      <c r="D9" s="8"/>
    </row>
    <row r="10" spans="1:4" x14ac:dyDescent="0.25">
      <c r="A10" s="9" t="s">
        <v>42</v>
      </c>
      <c r="B10" s="10"/>
      <c r="C10" s="4"/>
      <c r="D10" s="11"/>
    </row>
    <row r="11" spans="1:4" x14ac:dyDescent="0.25">
      <c r="A11" s="58" t="s">
        <v>6</v>
      </c>
      <c r="B11" s="12"/>
      <c r="C11" s="13"/>
      <c r="D11" s="14"/>
    </row>
    <row r="12" spans="1:4" x14ac:dyDescent="0.25">
      <c r="A12" s="15"/>
      <c r="B12" s="16"/>
      <c r="C12" s="17"/>
      <c r="D12" s="18"/>
    </row>
    <row r="13" spans="1:4" x14ac:dyDescent="0.25">
      <c r="A13" s="123"/>
      <c r="B13" s="123"/>
      <c r="C13" s="123"/>
      <c r="D13" s="4"/>
    </row>
    <row r="14" spans="1:4" x14ac:dyDescent="0.25">
      <c r="A14" s="63"/>
      <c r="B14" s="63"/>
      <c r="C14" s="63"/>
      <c r="D14" s="4"/>
    </row>
    <row r="15" spans="1:4" x14ac:dyDescent="0.25">
      <c r="A15" s="19"/>
      <c r="B15" s="20"/>
      <c r="C15" s="20"/>
      <c r="D15" s="4"/>
    </row>
    <row r="16" spans="1:4" x14ac:dyDescent="0.25">
      <c r="A16" s="21" t="s">
        <v>8</v>
      </c>
      <c r="B16" s="4"/>
      <c r="C16" s="4"/>
      <c r="D16" s="21"/>
    </row>
    <row r="17" spans="1:5" x14ac:dyDescent="0.25">
      <c r="A17" s="62" t="s">
        <v>9</v>
      </c>
      <c r="B17" s="4"/>
      <c r="C17" s="4"/>
      <c r="D17" s="21"/>
    </row>
    <row r="18" spans="1:5" x14ac:dyDescent="0.25">
      <c r="A18" s="62"/>
      <c r="B18" s="4"/>
      <c r="C18" s="4"/>
      <c r="D18" s="21"/>
    </row>
    <row r="19" spans="1:5" x14ac:dyDescent="0.25">
      <c r="A19" s="78"/>
      <c r="B19" s="79" t="s">
        <v>10</v>
      </c>
      <c r="C19" s="79" t="s">
        <v>10</v>
      </c>
      <c r="D19" s="80" t="s">
        <v>11</v>
      </c>
    </row>
    <row r="20" spans="1:5" x14ac:dyDescent="0.25">
      <c r="A20" s="78"/>
      <c r="B20" s="81">
        <v>2020</v>
      </c>
      <c r="C20" s="81">
        <v>2021</v>
      </c>
      <c r="D20" s="82"/>
    </row>
    <row r="21" spans="1:5" x14ac:dyDescent="0.25">
      <c r="A21" s="83" t="s">
        <v>12</v>
      </c>
      <c r="B21" s="68">
        <f>SUM(B22:B23)</f>
        <v>90</v>
      </c>
      <c r="C21" s="68">
        <f>SUM(C22:C23)</f>
        <v>254</v>
      </c>
      <c r="D21" s="69">
        <f>SUM(B21:C21)</f>
        <v>344</v>
      </c>
    </row>
    <row r="22" spans="1:5" x14ac:dyDescent="0.25">
      <c r="A22" s="84" t="s">
        <v>13</v>
      </c>
      <c r="B22" s="85">
        <f>SUM('Osa-alue 1'!B10)+('Osa-alue 2'!B10)+('Osa-alue 3'!B10)+('Osa-alue 4'!B10)+('Osa-alue 4 (2)'!B10)</f>
        <v>30</v>
      </c>
      <c r="C22" s="85">
        <f>SUM('Osa-alue 1'!C10)+('Osa-alue 2'!C10)+('Osa-alue 3'!C10)+('Osa-alue 4'!C10)+('Osa-alue 4 (2)'!C10)</f>
        <v>70</v>
      </c>
      <c r="D22" s="70">
        <f>SUM(B22:C22)</f>
        <v>100</v>
      </c>
    </row>
    <row r="23" spans="1:5" x14ac:dyDescent="0.25">
      <c r="A23" s="86" t="s">
        <v>14</v>
      </c>
      <c r="B23" s="85">
        <f>SUM('Osa-alue 1'!B13)+('Osa-alue 2'!B11)+('Osa-alue 3'!B13)+('Osa-alue 4'!B11)+('Osa-alue 4 (2)'!B11)</f>
        <v>60</v>
      </c>
      <c r="C23" s="85">
        <f>SUM('Osa-alue 1'!C13)+('Osa-alue 2'!C11)+('Osa-alue 3'!C13)+('Osa-alue 4'!C11)+('Osa-alue 4 (2)'!C11)</f>
        <v>184</v>
      </c>
      <c r="D23" s="70">
        <f>SUM(B23:C23)</f>
        <v>244</v>
      </c>
    </row>
    <row r="24" spans="1:5" x14ac:dyDescent="0.25">
      <c r="A24" s="124"/>
      <c r="B24" s="125"/>
      <c r="C24" s="125"/>
      <c r="D24" s="126"/>
      <c r="E24" s="67"/>
    </row>
    <row r="25" spans="1:5" x14ac:dyDescent="0.25">
      <c r="A25" s="87" t="s">
        <v>15</v>
      </c>
      <c r="B25" s="68">
        <f>SUM(B26:B29)</f>
        <v>73</v>
      </c>
      <c r="C25" s="68">
        <f>SUM(C26:C29)</f>
        <v>368</v>
      </c>
      <c r="D25" s="69">
        <f>SUM(B25:C25)</f>
        <v>441</v>
      </c>
    </row>
    <row r="26" spans="1:5" x14ac:dyDescent="0.25">
      <c r="A26" s="84" t="s">
        <v>16</v>
      </c>
      <c r="B26" s="85">
        <f>SUM('Osa-alue 1'!B17)+('Osa-alue 2'!B16)+('Osa-alue 3'!B19)+('Osa-alue 4'!B14)+('Osa-alue 4 (2)'!B14)</f>
        <v>65</v>
      </c>
      <c r="C26" s="85">
        <f>SUM('Osa-alue 1'!C17)+('Osa-alue 2'!C16)+('Osa-alue 3'!C19)+('Osa-alue 4'!C14)+('Osa-alue 4 (2)'!C14)</f>
        <v>340</v>
      </c>
      <c r="D26" s="70">
        <f>SUM(B26:C26)</f>
        <v>405</v>
      </c>
    </row>
    <row r="27" spans="1:5" x14ac:dyDescent="0.25">
      <c r="A27" s="84" t="s">
        <v>17</v>
      </c>
      <c r="B27" s="85">
        <f>SUM('Osa-alue 1'!B19)+('Osa-alue 2'!B23)+('Osa-alue 3'!B25)+('Osa-alue 4'!B15)+('Osa-alue 4 (2)'!B15)</f>
        <v>3</v>
      </c>
      <c r="C27" s="85">
        <f>SUM('Osa-alue 1'!C19)+('Osa-alue 2'!C23)+('Osa-alue 3'!C25)+('Osa-alue 4'!C15)+('Osa-alue 4 (2)'!C15)</f>
        <v>17</v>
      </c>
      <c r="D27" s="70">
        <f>SUM(B27:C27)</f>
        <v>20</v>
      </c>
    </row>
    <row r="28" spans="1:5" x14ac:dyDescent="0.25">
      <c r="A28" s="84" t="s">
        <v>18</v>
      </c>
      <c r="B28" s="85">
        <f>SUM('Osa-alue 1'!B20)+('Osa-alue 2'!B24)+('Osa-alue 3'!B26)+('Osa-alue 4'!B16)+('Osa-alue 4 (2)'!B16)</f>
        <v>3</v>
      </c>
      <c r="C28" s="85">
        <f>SUM('Osa-alue 1'!C20)+('Osa-alue 2'!C24)+('Osa-alue 3'!C26)+('Osa-alue 4'!C16)+('Osa-alue 4 (2)'!C16)</f>
        <v>7</v>
      </c>
      <c r="D28" s="70">
        <f>SUM(B28:C28)</f>
        <v>10</v>
      </c>
    </row>
    <row r="29" spans="1:5" x14ac:dyDescent="0.25">
      <c r="A29" s="84" t="s">
        <v>19</v>
      </c>
      <c r="B29" s="85">
        <f>SUM('Osa-alue 1'!B21)+('Osa-alue 2'!B25)+('Osa-alue 3'!B27)+('Osa-alue 4'!B17)+('Osa-alue 4 (2)'!B17)</f>
        <v>2</v>
      </c>
      <c r="C29" s="85">
        <f>SUM('Osa-alue 1'!C21)+('Osa-alue 2'!C25)+('Osa-alue 3'!C27)+('Osa-alue 4'!C17)+('Osa-alue 4 (2)'!C17)</f>
        <v>4</v>
      </c>
      <c r="D29" s="70">
        <f>SUM(B29:C29)</f>
        <v>6</v>
      </c>
    </row>
    <row r="30" spans="1:5" x14ac:dyDescent="0.25">
      <c r="A30" s="124"/>
      <c r="B30" s="125"/>
      <c r="C30" s="125"/>
      <c r="D30" s="126"/>
    </row>
    <row r="31" spans="1:5" x14ac:dyDescent="0.25">
      <c r="A31" s="83" t="s">
        <v>20</v>
      </c>
      <c r="B31" s="88">
        <f>SUM('Osa-alue 1'!B23)+('Osa-alue 2'!B27)+('Osa-alue 3'!B29)+('Osa-alue 4'!B19)+('Osa-alue 4 (2)'!B19)</f>
        <v>0</v>
      </c>
      <c r="C31" s="88">
        <f>SUM('Osa-alue 1'!C23)+('Osa-alue 2'!C27)+('Osa-alue 3'!C29)+('Osa-alue 4'!C19)+('Osa-alue 4 (2)'!C19)</f>
        <v>15</v>
      </c>
      <c r="D31" s="69">
        <f>SUM(B31:C31)</f>
        <v>15</v>
      </c>
    </row>
    <row r="32" spans="1:5" x14ac:dyDescent="0.25">
      <c r="A32" s="127"/>
      <c r="B32" s="128"/>
      <c r="C32" s="128"/>
      <c r="D32" s="129"/>
    </row>
    <row r="33" spans="1:4" x14ac:dyDescent="0.25">
      <c r="A33" s="83" t="s">
        <v>21</v>
      </c>
      <c r="B33" s="88">
        <f>SUM('Osa-alue 1'!B25)+('Osa-alue 2'!B29)+('Osa-alue 3'!B35)+('Osa-alue 4'!B21)+('Osa-alue 4 (2)'!B21)</f>
        <v>0</v>
      </c>
      <c r="C33" s="88">
        <f>SUM('Osa-alue 1'!C25)+('Osa-alue 2'!C29)+('Osa-alue 3'!C35)+('Osa-alue 4'!C21)+('Osa-alue 4 (2)'!C21)</f>
        <v>0</v>
      </c>
      <c r="D33" s="69">
        <f>SUM(B33:C33)</f>
        <v>0</v>
      </c>
    </row>
    <row r="34" spans="1:4" x14ac:dyDescent="0.25">
      <c r="A34" s="89"/>
      <c r="B34" s="90"/>
      <c r="C34" s="90"/>
      <c r="D34" s="91"/>
    </row>
    <row r="35" spans="1:4" x14ac:dyDescent="0.25">
      <c r="A35" s="83" t="s">
        <v>22</v>
      </c>
      <c r="B35" s="88">
        <f>SUM('Osa-alue 1'!B27)+('Osa-alue 2'!B31)+('Osa-alue 3'!B37)+('Osa-alue 4'!B23)+('Osa-alue 4 (2)'!B23)</f>
        <v>0</v>
      </c>
      <c r="C35" s="88">
        <f>SUM('Osa-alue 1'!C27)+('Osa-alue 2'!C31)+('Osa-alue 3'!C37)+('Osa-alue 4'!C23)+('Osa-alue 4 (2)'!C23)</f>
        <v>0</v>
      </c>
      <c r="D35" s="69">
        <f>SUM(B35:C35)</f>
        <v>0</v>
      </c>
    </row>
    <row r="36" spans="1:4" x14ac:dyDescent="0.25">
      <c r="A36" s="124"/>
      <c r="B36" s="125"/>
      <c r="C36" s="125"/>
      <c r="D36" s="126"/>
    </row>
    <row r="37" spans="1:4" x14ac:dyDescent="0.25">
      <c r="A37" s="83" t="s">
        <v>23</v>
      </c>
      <c r="B37" s="68">
        <f>SUM(B38:B40)</f>
        <v>0</v>
      </c>
      <c r="C37" s="68">
        <f>SUM(C38:C40)</f>
        <v>0</v>
      </c>
      <c r="D37" s="69">
        <f>SUM(B37:C37)</f>
        <v>0</v>
      </c>
    </row>
    <row r="38" spans="1:4" x14ac:dyDescent="0.25">
      <c r="A38" s="84" t="s">
        <v>24</v>
      </c>
      <c r="B38" s="85">
        <f>SUM('Osa-alue 1'!B30)+('Osa-alue 2'!B34)+('Osa-alue 3'!B40)+('Osa-alue 4'!B26)+('Osa-alue 4 (2)'!B26)</f>
        <v>0</v>
      </c>
      <c r="C38" s="85">
        <f>SUM('Osa-alue 1'!C30)+('Osa-alue 2'!C34)+('Osa-alue 3'!C40)+('Osa-alue 4'!C26)+('Osa-alue 4 (2)'!C26)</f>
        <v>0</v>
      </c>
      <c r="D38" s="70">
        <f>SUM(B38:C38)</f>
        <v>0</v>
      </c>
    </row>
    <row r="39" spans="1:4" x14ac:dyDescent="0.25">
      <c r="A39" s="84" t="s">
        <v>25</v>
      </c>
      <c r="B39" s="85">
        <f>SUM('Osa-alue 1'!B31)+('Osa-alue 2'!B35)+('Osa-alue 3'!B41)+('Osa-alue 4'!B27)+('Osa-alue 4 (2)'!B27)</f>
        <v>0</v>
      </c>
      <c r="C39" s="85">
        <f>SUM('Osa-alue 1'!C31)+('Osa-alue 2'!C35)+('Osa-alue 3'!C41)+('Osa-alue 4'!C27)+('Osa-alue 4 (2)'!C27)</f>
        <v>0</v>
      </c>
      <c r="D39" s="70">
        <f>SUM(B39:C39)</f>
        <v>0</v>
      </c>
    </row>
    <row r="40" spans="1:4" x14ac:dyDescent="0.25">
      <c r="A40" s="84" t="s">
        <v>26</v>
      </c>
      <c r="B40" s="85">
        <f>SUM('Osa-alue 1'!B32)+('Osa-alue 2'!B36)+('Osa-alue 3'!B42)+('Osa-alue 4'!B28)+('Osa-alue 4 (2)'!B28)</f>
        <v>0</v>
      </c>
      <c r="C40" s="85">
        <f>SUM('Osa-alue 1'!C32)+('Osa-alue 2'!C36)+('Osa-alue 3'!C42)+('Osa-alue 4'!C28)+('Osa-alue 4 (2)'!C28)</f>
        <v>0</v>
      </c>
      <c r="D40" s="70">
        <f>SUM(B40:C40)</f>
        <v>0</v>
      </c>
    </row>
    <row r="41" spans="1:4" x14ac:dyDescent="0.25">
      <c r="A41" s="119"/>
      <c r="B41" s="120"/>
      <c r="C41" s="120"/>
      <c r="D41" s="121"/>
    </row>
    <row r="42" spans="1:4" x14ac:dyDescent="0.25">
      <c r="A42" s="92" t="s">
        <v>27</v>
      </c>
      <c r="B42" s="71">
        <f>SUM(B21,B25,B31,B33,B35,B37)</f>
        <v>163</v>
      </c>
      <c r="C42" s="71">
        <f>SUM(C21,C25,C31,C33,C35,C37)</f>
        <v>637</v>
      </c>
      <c r="D42" s="72">
        <f>SUM(D21,D25,D31,D33,D35,D37)</f>
        <v>800</v>
      </c>
    </row>
    <row r="43" spans="1:4" ht="24" x14ac:dyDescent="0.25">
      <c r="A43" s="93" t="s">
        <v>28</v>
      </c>
      <c r="B43" s="94">
        <f>SUM('Osa-alue 1'!B35)+('Osa-alue 2'!B39)+('Osa-alue 3'!B45)+('Osa-alue 4'!B31)+('Osa-alue 4 (2)'!B31)</f>
        <v>0</v>
      </c>
      <c r="C43" s="94">
        <f>SUM('Osa-alue 1'!C35)+('Osa-alue 2'!C39)+('Osa-alue 3'!C45)+('Osa-alue 4'!C31)+('Osa-alue 4 (2)'!C31)</f>
        <v>0</v>
      </c>
      <c r="D43" s="73">
        <f>SUM(B43:C43)</f>
        <v>0</v>
      </c>
    </row>
    <row r="44" spans="1:4" x14ac:dyDescent="0.25">
      <c r="A44" s="95" t="s">
        <v>29</v>
      </c>
      <c r="B44" s="85">
        <f>SUM('Osa-alue 1'!B36)+('Osa-alue 2'!B40)+('Osa-alue 3'!B46)+('Osa-alue 4'!B32)+('Osa-alue 4 (2)'!B32)</f>
        <v>0</v>
      </c>
      <c r="C44" s="85">
        <f>SUM('Osa-alue 1'!C36)+('Osa-alue 2'!C40)+('Osa-alue 3'!C46)+('Osa-alue 4'!C32)+('Osa-alue 4 (2)'!C32)</f>
        <v>0</v>
      </c>
      <c r="D44" s="74">
        <f>SUM(B44:C44)</f>
        <v>0</v>
      </c>
    </row>
    <row r="45" spans="1:4" x14ac:dyDescent="0.25">
      <c r="A45" s="96" t="s">
        <v>30</v>
      </c>
      <c r="B45" s="97">
        <f>SUM('Osa-alue 1'!B37)+('Osa-alue 2'!B41)+('Osa-alue 3'!B47)+('Osa-alue 4'!B33)+('Osa-alue 4 (2)'!B33)</f>
        <v>0</v>
      </c>
      <c r="C45" s="97">
        <f>SUM('Osa-alue 1'!C37)+('Osa-alue 2'!C41)+('Osa-alue 3'!C47)+('Osa-alue 4'!C33)+('Osa-alue 4 (2)'!C33)</f>
        <v>0</v>
      </c>
      <c r="D45" s="75">
        <f>SUM(B45:C45)</f>
        <v>0</v>
      </c>
    </row>
    <row r="46" spans="1:4" ht="24" x14ac:dyDescent="0.25">
      <c r="A46" s="98" t="s">
        <v>31</v>
      </c>
      <c r="B46" s="76">
        <f>(B42-B43-B44-B45)</f>
        <v>163</v>
      </c>
      <c r="C46" s="76">
        <f>(C42-C43-C44-C45)</f>
        <v>637</v>
      </c>
      <c r="D46" s="76">
        <f>(D42-D43-D44-D45)</f>
        <v>800</v>
      </c>
    </row>
    <row r="47" spans="1:4" x14ac:dyDescent="0.25">
      <c r="A47" s="99" t="s">
        <v>32</v>
      </c>
      <c r="B47" s="100">
        <f>SUM('Osa-alue 1'!B39)+('Osa-alue 2'!B43)+('Osa-alue 3'!B49)+('Osa-alue 4'!B35)+('Osa-alue 4 (2)'!B35)</f>
        <v>32.6</v>
      </c>
      <c r="C47" s="100">
        <f>SUM('Osa-alue 1'!C39)+('Osa-alue 2'!C43)+('Osa-alue 3'!C49)+('Osa-alue 4'!C35)+('Osa-alue 4 (2)'!C35)</f>
        <v>127.4</v>
      </c>
      <c r="D47" s="73">
        <f>SUM(B47:C47)</f>
        <v>160</v>
      </c>
    </row>
    <row r="48" spans="1:4" x14ac:dyDescent="0.25">
      <c r="A48" s="96" t="s">
        <v>33</v>
      </c>
      <c r="B48" s="97">
        <f>SUM('Osa-alue 1'!B40)+('Osa-alue 2'!B44)+('Osa-alue 3'!B50)+('Osa-alue 4'!B36)+('Osa-alue 4 (2)'!B36)</f>
        <v>0</v>
      </c>
      <c r="C48" s="97">
        <f>SUM('Osa-alue 1'!C40)+('Osa-alue 2'!C44)+('Osa-alue 3'!C50)+('Osa-alue 4'!C36)+('Osa-alue 4 (2)'!C36)</f>
        <v>0</v>
      </c>
      <c r="D48" s="75">
        <f>SUM(B48:C48)</f>
        <v>0</v>
      </c>
    </row>
    <row r="49" spans="1:4" x14ac:dyDescent="0.25">
      <c r="A49" s="101" t="s">
        <v>34</v>
      </c>
      <c r="B49" s="77">
        <f>(B46-B47-B48)</f>
        <v>130.4</v>
      </c>
      <c r="C49" s="77">
        <f>(C46-C47-C48)</f>
        <v>509.6</v>
      </c>
      <c r="D49" s="77">
        <f>(D46-D47-D48)</f>
        <v>640</v>
      </c>
    </row>
    <row r="50" spans="1:4" x14ac:dyDescent="0.25">
      <c r="A50" s="51"/>
      <c r="B50" s="51"/>
      <c r="C50" s="51"/>
      <c r="D50" s="51"/>
    </row>
    <row r="51" spans="1:4" x14ac:dyDescent="0.25">
      <c r="A51" s="21"/>
      <c r="B51" s="4"/>
      <c r="C51" s="4"/>
      <c r="D51" s="4"/>
    </row>
  </sheetData>
  <sheetProtection algorithmName="SHA-512" hashValue="q9qQ0Y7keqxEzkr4SYsdZJ2oGFtbmuyEHwOAyxMeUlNfXfDqD9WBFftEQUVEx1I/s/DHUg2IO3JKhhj0HGxg2w==" saltValue="XlAiBa/oLMx9S5G4Xz6d7w==" spinCount="100000" sheet="1" objects="1" scenarios="1"/>
  <mergeCells count="7">
    <mergeCell ref="A41:D41"/>
    <mergeCell ref="B2:D2"/>
    <mergeCell ref="A13:C13"/>
    <mergeCell ref="A24:D24"/>
    <mergeCell ref="A30:D30"/>
    <mergeCell ref="A32:D32"/>
    <mergeCell ref="A36:D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opLeftCell="A4" workbookViewId="0">
      <selection activeCell="A15" sqref="A15:D15"/>
    </sheetView>
  </sheetViews>
  <sheetFormatPr defaultRowHeight="15" x14ac:dyDescent="0.25"/>
  <cols>
    <col min="1" max="1" width="35.5703125" style="1" customWidth="1"/>
    <col min="2" max="4" width="12.5703125" style="1" customWidth="1"/>
  </cols>
  <sheetData>
    <row r="2" spans="1:4" ht="18.75" x14ac:dyDescent="0.3">
      <c r="A2" s="59" t="s">
        <v>35</v>
      </c>
      <c r="B2" s="57"/>
      <c r="C2" s="57"/>
      <c r="D2" s="57"/>
    </row>
    <row r="3" spans="1:4" ht="15.75" x14ac:dyDescent="0.25">
      <c r="B3" s="55"/>
      <c r="C3" s="55"/>
      <c r="D3" s="55"/>
    </row>
    <row r="4" spans="1:4" x14ac:dyDescent="0.25">
      <c r="A4" s="133" t="s">
        <v>7</v>
      </c>
      <c r="B4" s="133"/>
      <c r="C4" s="133"/>
      <c r="D4" s="4"/>
    </row>
    <row r="5" spans="1:4" x14ac:dyDescent="0.25">
      <c r="A5" s="19"/>
      <c r="B5" s="20"/>
      <c r="C5" s="20"/>
      <c r="D5" s="4"/>
    </row>
    <row r="6" spans="1:4" x14ac:dyDescent="0.25">
      <c r="A6" s="21" t="s">
        <v>8</v>
      </c>
      <c r="B6" s="4"/>
      <c r="C6" s="4"/>
      <c r="D6" s="21"/>
    </row>
    <row r="7" spans="1:4" x14ac:dyDescent="0.25">
      <c r="A7" s="22"/>
      <c r="B7" s="23" t="s">
        <v>10</v>
      </c>
      <c r="C7" s="23" t="s">
        <v>10</v>
      </c>
      <c r="D7" s="24" t="s">
        <v>11</v>
      </c>
    </row>
    <row r="8" spans="1:4" x14ac:dyDescent="0.25">
      <c r="A8" s="22"/>
      <c r="B8" s="25">
        <v>2020</v>
      </c>
      <c r="C8" s="25">
        <v>2021</v>
      </c>
      <c r="D8" s="26"/>
    </row>
    <row r="9" spans="1:4" x14ac:dyDescent="0.25">
      <c r="A9" s="27" t="s">
        <v>12</v>
      </c>
      <c r="B9" s="28">
        <f>SUM(B10,B13)</f>
        <v>10</v>
      </c>
      <c r="C9" s="28">
        <f>SUM(C10,C13)</f>
        <v>30</v>
      </c>
      <c r="D9" s="29">
        <f>SUM(B9:C9)</f>
        <v>40</v>
      </c>
    </row>
    <row r="10" spans="1:4" x14ac:dyDescent="0.25">
      <c r="A10" s="30" t="s">
        <v>13</v>
      </c>
      <c r="B10" s="31">
        <f>SUM(B11:B12)</f>
        <v>0</v>
      </c>
      <c r="C10" s="31">
        <f>SUM(C11:C12)</f>
        <v>0</v>
      </c>
      <c r="D10" s="32">
        <f>SUM(B10:C10)</f>
        <v>0</v>
      </c>
    </row>
    <row r="11" spans="1:4" ht="24" x14ac:dyDescent="0.25">
      <c r="A11" s="105" t="s">
        <v>44</v>
      </c>
      <c r="B11" s="106">
        <v>0</v>
      </c>
      <c r="C11" s="106">
        <v>0</v>
      </c>
      <c r="D11" s="32"/>
    </row>
    <row r="12" spans="1:4" x14ac:dyDescent="0.25">
      <c r="A12" s="105" t="s">
        <v>45</v>
      </c>
      <c r="B12" s="106">
        <v>0</v>
      </c>
      <c r="C12" s="106">
        <v>0</v>
      </c>
      <c r="D12" s="32"/>
    </row>
    <row r="13" spans="1:4" x14ac:dyDescent="0.25">
      <c r="A13" s="56" t="s">
        <v>14</v>
      </c>
      <c r="B13" s="31">
        <v>10</v>
      </c>
      <c r="C13" s="31">
        <v>30</v>
      </c>
      <c r="D13" s="32">
        <f>SUM(B13:C13)</f>
        <v>40</v>
      </c>
    </row>
    <row r="14" spans="1:4" x14ac:dyDescent="0.25">
      <c r="A14" s="111" t="s">
        <v>68</v>
      </c>
      <c r="B14" s="112">
        <v>10</v>
      </c>
      <c r="C14" s="112">
        <v>30</v>
      </c>
      <c r="D14" s="107"/>
    </row>
    <row r="15" spans="1:4" x14ac:dyDescent="0.25">
      <c r="A15" s="134"/>
      <c r="B15" s="135"/>
      <c r="C15" s="135"/>
      <c r="D15" s="136"/>
    </row>
    <row r="16" spans="1:4" x14ac:dyDescent="0.25">
      <c r="A16" s="33" t="s">
        <v>15</v>
      </c>
      <c r="B16" s="28">
        <f>SUM(B17,B19:B21)</f>
        <v>0</v>
      </c>
      <c r="C16" s="28">
        <f>SUM(C17,C19:C21)</f>
        <v>10</v>
      </c>
      <c r="D16" s="29">
        <f>SUM(B16:C16)</f>
        <v>10</v>
      </c>
    </row>
    <row r="17" spans="1:4" x14ac:dyDescent="0.25">
      <c r="A17" s="30" t="s">
        <v>16</v>
      </c>
      <c r="B17" s="31">
        <v>0</v>
      </c>
      <c r="C17" s="31">
        <v>0</v>
      </c>
      <c r="D17" s="32">
        <f>SUM(B17:C17)</f>
        <v>0</v>
      </c>
    </row>
    <row r="18" spans="1:4" x14ac:dyDescent="0.25">
      <c r="A18" s="105" t="s">
        <v>43</v>
      </c>
      <c r="B18" s="106">
        <v>0</v>
      </c>
      <c r="C18" s="106">
        <v>0</v>
      </c>
      <c r="D18" s="32"/>
    </row>
    <row r="19" spans="1:4" x14ac:dyDescent="0.25">
      <c r="A19" s="30" t="s">
        <v>17</v>
      </c>
      <c r="B19" s="31">
        <v>0</v>
      </c>
      <c r="C19" s="31">
        <v>10</v>
      </c>
      <c r="D19" s="32">
        <f>SUM(B19:C19)</f>
        <v>10</v>
      </c>
    </row>
    <row r="20" spans="1:4" x14ac:dyDescent="0.25">
      <c r="A20" s="30" t="s">
        <v>18</v>
      </c>
      <c r="B20" s="31"/>
      <c r="C20" s="31"/>
      <c r="D20" s="32">
        <f>SUM(B20:C20)</f>
        <v>0</v>
      </c>
    </row>
    <row r="21" spans="1:4" x14ac:dyDescent="0.25">
      <c r="A21" s="30" t="s">
        <v>19</v>
      </c>
      <c r="B21" s="31"/>
      <c r="C21" s="31"/>
      <c r="D21" s="32">
        <f>SUM(B21:C21)</f>
        <v>0</v>
      </c>
    </row>
    <row r="22" spans="1:4" x14ac:dyDescent="0.25">
      <c r="A22" s="134"/>
      <c r="B22" s="135"/>
      <c r="C22" s="135"/>
      <c r="D22" s="136"/>
    </row>
    <row r="23" spans="1:4" x14ac:dyDescent="0.25">
      <c r="A23" s="27" t="s">
        <v>20</v>
      </c>
      <c r="B23" s="34"/>
      <c r="C23" s="34"/>
      <c r="D23" s="29">
        <f>SUM(B23:C23)</f>
        <v>0</v>
      </c>
    </row>
    <row r="24" spans="1:4" x14ac:dyDescent="0.25">
      <c r="A24" s="137"/>
      <c r="B24" s="138"/>
      <c r="C24" s="138"/>
      <c r="D24" s="139"/>
    </row>
    <row r="25" spans="1:4" x14ac:dyDescent="0.25">
      <c r="A25" s="27" t="s">
        <v>21</v>
      </c>
      <c r="B25" s="34"/>
      <c r="C25" s="34"/>
      <c r="D25" s="29">
        <f>SUM(B25:C25)</f>
        <v>0</v>
      </c>
    </row>
    <row r="26" spans="1:4" x14ac:dyDescent="0.25">
      <c r="A26" s="35"/>
      <c r="B26" s="36"/>
      <c r="C26" s="36"/>
      <c r="D26" s="37"/>
    </row>
    <row r="27" spans="1:4" x14ac:dyDescent="0.25">
      <c r="A27" s="27" t="s">
        <v>22</v>
      </c>
      <c r="B27" s="34"/>
      <c r="C27" s="34"/>
      <c r="D27" s="29">
        <f>SUM(B27:C27)</f>
        <v>0</v>
      </c>
    </row>
    <row r="28" spans="1:4" x14ac:dyDescent="0.25">
      <c r="A28" s="134"/>
      <c r="B28" s="135"/>
      <c r="C28" s="135"/>
      <c r="D28" s="136"/>
    </row>
    <row r="29" spans="1:4" x14ac:dyDescent="0.25">
      <c r="A29" s="27" t="s">
        <v>23</v>
      </c>
      <c r="B29" s="28">
        <f>SUM(B30:B32)</f>
        <v>0</v>
      </c>
      <c r="C29" s="28">
        <f>SUM(C30:C32)</f>
        <v>0</v>
      </c>
      <c r="D29" s="29">
        <f>SUM(B29:C29)</f>
        <v>0</v>
      </c>
    </row>
    <row r="30" spans="1:4" x14ac:dyDescent="0.25">
      <c r="A30" s="30" t="s">
        <v>24</v>
      </c>
      <c r="B30" s="31"/>
      <c r="C30" s="31"/>
      <c r="D30" s="32">
        <f>SUM(B30:C30)</f>
        <v>0</v>
      </c>
    </row>
    <row r="31" spans="1:4" x14ac:dyDescent="0.25">
      <c r="A31" s="30" t="s">
        <v>25</v>
      </c>
      <c r="B31" s="31"/>
      <c r="C31" s="31"/>
      <c r="D31" s="32">
        <f>SUM(B31:C31)</f>
        <v>0</v>
      </c>
    </row>
    <row r="32" spans="1:4" x14ac:dyDescent="0.25">
      <c r="A32" s="30" t="s">
        <v>26</v>
      </c>
      <c r="B32" s="31"/>
      <c r="C32" s="31"/>
      <c r="D32" s="32">
        <f>SUM(B32:C32)</f>
        <v>0</v>
      </c>
    </row>
    <row r="33" spans="1:4" x14ac:dyDescent="0.25">
      <c r="A33" s="130"/>
      <c r="B33" s="131"/>
      <c r="C33" s="131"/>
      <c r="D33" s="132"/>
    </row>
    <row r="34" spans="1:4" x14ac:dyDescent="0.25">
      <c r="A34" s="52" t="s">
        <v>27</v>
      </c>
      <c r="B34" s="53">
        <f>SUM(B9,B16,B23,B25,B27,B29)</f>
        <v>10</v>
      </c>
      <c r="C34" s="53">
        <f>SUM(C9,C16,C23,C25,C27,C29)</f>
        <v>40</v>
      </c>
      <c r="D34" s="53">
        <f>SUM(D9,D16,D23,D25,D27,D29)</f>
        <v>50</v>
      </c>
    </row>
    <row r="35" spans="1:4" ht="24" x14ac:dyDescent="0.25">
      <c r="A35" s="38" t="s">
        <v>28</v>
      </c>
      <c r="B35" s="54">
        <v>0</v>
      </c>
      <c r="C35" s="54">
        <v>0</v>
      </c>
      <c r="D35" s="40">
        <f>SUM(B35:C35)</f>
        <v>0</v>
      </c>
    </row>
    <row r="36" spans="1:4" x14ac:dyDescent="0.25">
      <c r="A36" s="41" t="s">
        <v>29</v>
      </c>
      <c r="B36" s="31"/>
      <c r="C36" s="31"/>
      <c r="D36" s="42">
        <f>SUM(B36:C36)</f>
        <v>0</v>
      </c>
    </row>
    <row r="37" spans="1:4" x14ac:dyDescent="0.25">
      <c r="A37" s="43" t="s">
        <v>30</v>
      </c>
      <c r="B37" s="44"/>
      <c r="C37" s="44"/>
      <c r="D37" s="45">
        <f>SUM(B37:C37)</f>
        <v>0</v>
      </c>
    </row>
    <row r="38" spans="1:4" ht="24" x14ac:dyDescent="0.25">
      <c r="A38" s="46" t="s">
        <v>31</v>
      </c>
      <c r="B38" s="47">
        <f>(B34-B35-B36-B37)</f>
        <v>10</v>
      </c>
      <c r="C38" s="47">
        <f>(C34-C35-C36-C37)</f>
        <v>40</v>
      </c>
      <c r="D38" s="47">
        <f>(D34-D35-D36-D37)</f>
        <v>50</v>
      </c>
    </row>
    <row r="39" spans="1:4" x14ac:dyDescent="0.25">
      <c r="A39" s="48" t="s">
        <v>32</v>
      </c>
      <c r="B39" s="39">
        <v>2</v>
      </c>
      <c r="C39" s="39">
        <v>8</v>
      </c>
      <c r="D39" s="40">
        <f>SUM(B39:C39)</f>
        <v>10</v>
      </c>
    </row>
    <row r="40" spans="1:4" x14ac:dyDescent="0.25">
      <c r="A40" s="43" t="s">
        <v>33</v>
      </c>
      <c r="B40" s="44"/>
      <c r="C40" s="44"/>
      <c r="D40" s="45">
        <f>SUM(B40:C40)</f>
        <v>0</v>
      </c>
    </row>
    <row r="41" spans="1:4" x14ac:dyDescent="0.25">
      <c r="A41" s="49" t="s">
        <v>34</v>
      </c>
      <c r="B41" s="50">
        <f>(B38-B39-B40)</f>
        <v>8</v>
      </c>
      <c r="C41" s="50">
        <f>(C38-C39-C40)</f>
        <v>32</v>
      </c>
      <c r="D41" s="50">
        <f>(D38-D39-D40)</f>
        <v>40</v>
      </c>
    </row>
    <row r="42" spans="1:4" x14ac:dyDescent="0.25">
      <c r="A42" s="51"/>
      <c r="B42" s="51"/>
      <c r="C42" s="51"/>
      <c r="D42" s="51"/>
    </row>
    <row r="43" spans="1:4" x14ac:dyDescent="0.25">
      <c r="A43" s="21"/>
      <c r="B43" s="4"/>
      <c r="C43" s="4"/>
      <c r="D43" s="4"/>
    </row>
  </sheetData>
  <mergeCells count="6">
    <mergeCell ref="A33:D33"/>
    <mergeCell ref="A4:C4"/>
    <mergeCell ref="A15:D15"/>
    <mergeCell ref="A22:D22"/>
    <mergeCell ref="A24:D24"/>
    <mergeCell ref="A28:D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opLeftCell="A4" workbookViewId="0">
      <selection activeCell="A12" sqref="A12:C13"/>
    </sheetView>
  </sheetViews>
  <sheetFormatPr defaultRowHeight="15" x14ac:dyDescent="0.25"/>
  <cols>
    <col min="1" max="1" width="36.5703125" style="1" customWidth="1"/>
    <col min="2" max="4" width="12.5703125" style="1" customWidth="1"/>
  </cols>
  <sheetData>
    <row r="2" spans="1:4" ht="18.75" x14ac:dyDescent="0.3">
      <c r="A2" s="59" t="s">
        <v>36</v>
      </c>
      <c r="B2" s="57"/>
      <c r="C2" s="57"/>
      <c r="D2" s="57"/>
    </row>
    <row r="3" spans="1:4" ht="15.75" x14ac:dyDescent="0.25">
      <c r="B3" s="55"/>
      <c r="C3" s="55"/>
      <c r="D3" s="55"/>
    </row>
    <row r="4" spans="1:4" x14ac:dyDescent="0.25">
      <c r="A4" s="133" t="s">
        <v>7</v>
      </c>
      <c r="B4" s="133"/>
      <c r="C4" s="133"/>
      <c r="D4" s="4"/>
    </row>
    <row r="5" spans="1:4" x14ac:dyDescent="0.25">
      <c r="A5" s="19"/>
      <c r="B5" s="20"/>
      <c r="C5" s="20"/>
      <c r="D5" s="4"/>
    </row>
    <row r="6" spans="1:4" x14ac:dyDescent="0.25">
      <c r="A6" s="21" t="s">
        <v>8</v>
      </c>
      <c r="B6" s="4"/>
      <c r="C6" s="4"/>
      <c r="D6" s="21"/>
    </row>
    <row r="7" spans="1:4" x14ac:dyDescent="0.25">
      <c r="A7" s="22"/>
      <c r="B7" s="23" t="s">
        <v>10</v>
      </c>
      <c r="C7" s="23" t="s">
        <v>10</v>
      </c>
      <c r="D7" s="24" t="s">
        <v>11</v>
      </c>
    </row>
    <row r="8" spans="1:4" x14ac:dyDescent="0.25">
      <c r="A8" s="22"/>
      <c r="B8" s="25">
        <v>2020</v>
      </c>
      <c r="C8" s="25">
        <v>2021</v>
      </c>
      <c r="D8" s="26"/>
    </row>
    <row r="9" spans="1:4" x14ac:dyDescent="0.25">
      <c r="A9" s="27" t="s">
        <v>12</v>
      </c>
      <c r="B9" s="28">
        <f>SUM(B10:B11)</f>
        <v>0</v>
      </c>
      <c r="C9" s="28">
        <f>SUM(C10:C11)</f>
        <v>0</v>
      </c>
      <c r="D9" s="29">
        <f>SUM(B9:C9)</f>
        <v>0</v>
      </c>
    </row>
    <row r="10" spans="1:4" x14ac:dyDescent="0.25">
      <c r="A10" s="30" t="s">
        <v>13</v>
      </c>
      <c r="B10" s="31"/>
      <c r="C10" s="31"/>
      <c r="D10" s="32">
        <f>SUM(B10:C10)</f>
        <v>0</v>
      </c>
    </row>
    <row r="11" spans="1:4" x14ac:dyDescent="0.25">
      <c r="A11" s="56" t="s">
        <v>14</v>
      </c>
      <c r="B11" s="31">
        <f>SUM(B12:B13)</f>
        <v>0</v>
      </c>
      <c r="C11" s="31">
        <f>SUM(C12:C13)</f>
        <v>0</v>
      </c>
      <c r="D11" s="32">
        <f>SUM(B11:C11)</f>
        <v>0</v>
      </c>
    </row>
    <row r="12" spans="1:4" ht="14.1" customHeight="1" x14ac:dyDescent="0.25">
      <c r="A12" s="110"/>
      <c r="B12" s="106"/>
      <c r="C12" s="106"/>
      <c r="D12" s="32"/>
    </row>
    <row r="13" spans="1:4" ht="14.1" customHeight="1" x14ac:dyDescent="0.25">
      <c r="A13" s="110"/>
      <c r="B13" s="106"/>
      <c r="C13" s="106"/>
      <c r="D13" s="107"/>
    </row>
    <row r="14" spans="1:4" x14ac:dyDescent="0.25">
      <c r="A14" s="134"/>
      <c r="B14" s="135"/>
      <c r="C14" s="135"/>
      <c r="D14" s="136"/>
    </row>
    <row r="15" spans="1:4" x14ac:dyDescent="0.25">
      <c r="A15" s="33" t="s">
        <v>15</v>
      </c>
      <c r="B15" s="28">
        <f>SUM(B16,B23:B25)</f>
        <v>0</v>
      </c>
      <c r="C15" s="28">
        <f>SUM(C16,C23:C25)</f>
        <v>0</v>
      </c>
      <c r="D15" s="29">
        <f>SUM(B15:C15)</f>
        <v>0</v>
      </c>
    </row>
    <row r="16" spans="1:4" x14ac:dyDescent="0.25">
      <c r="A16" s="30" t="s">
        <v>16</v>
      </c>
      <c r="B16" s="31"/>
      <c r="C16" s="31"/>
      <c r="D16" s="32"/>
    </row>
    <row r="17" spans="1:4" ht="14.45" customHeight="1" x14ac:dyDescent="0.25">
      <c r="A17" s="105"/>
      <c r="B17" s="106"/>
      <c r="C17" s="106"/>
      <c r="D17" s="32"/>
    </row>
    <row r="18" spans="1:4" x14ac:dyDescent="0.25">
      <c r="A18" s="105"/>
      <c r="B18" s="106"/>
      <c r="C18" s="106"/>
      <c r="D18" s="32"/>
    </row>
    <row r="19" spans="1:4" x14ac:dyDescent="0.25">
      <c r="A19" s="105"/>
      <c r="B19" s="106"/>
      <c r="C19" s="106"/>
      <c r="D19" s="32"/>
    </row>
    <row r="20" spans="1:4" x14ac:dyDescent="0.25">
      <c r="A20" s="105"/>
      <c r="C20" s="106"/>
      <c r="D20" s="32"/>
    </row>
    <row r="21" spans="1:4" x14ac:dyDescent="0.25">
      <c r="A21" s="105"/>
      <c r="B21" s="106"/>
      <c r="C21" s="106"/>
      <c r="D21" s="32"/>
    </row>
    <row r="22" spans="1:4" x14ac:dyDescent="0.25">
      <c r="A22" s="105"/>
      <c r="B22" s="106"/>
      <c r="C22" s="106"/>
      <c r="D22" s="32"/>
    </row>
    <row r="23" spans="1:4" x14ac:dyDescent="0.25">
      <c r="A23" s="30" t="s">
        <v>17</v>
      </c>
      <c r="B23" s="31"/>
      <c r="C23" s="31"/>
      <c r="D23" s="32"/>
    </row>
    <row r="24" spans="1:4" x14ac:dyDescent="0.25">
      <c r="A24" s="30" t="s">
        <v>18</v>
      </c>
      <c r="B24" s="31"/>
      <c r="C24" s="31"/>
      <c r="D24" s="32"/>
    </row>
    <row r="25" spans="1:4" x14ac:dyDescent="0.25">
      <c r="A25" s="30" t="s">
        <v>19</v>
      </c>
      <c r="B25" s="31"/>
      <c r="C25" s="31"/>
      <c r="D25" s="32"/>
    </row>
    <row r="26" spans="1:4" x14ac:dyDescent="0.25">
      <c r="A26" s="134"/>
      <c r="B26" s="135"/>
      <c r="C26" s="135"/>
      <c r="D26" s="136"/>
    </row>
    <row r="27" spans="1:4" x14ac:dyDescent="0.25">
      <c r="A27" s="27" t="s">
        <v>20</v>
      </c>
      <c r="B27" s="34"/>
      <c r="C27" s="34"/>
      <c r="D27" s="29">
        <f>SUM(B27:C27)</f>
        <v>0</v>
      </c>
    </row>
    <row r="28" spans="1:4" x14ac:dyDescent="0.25">
      <c r="A28" s="137"/>
      <c r="B28" s="138"/>
      <c r="C28" s="138"/>
      <c r="D28" s="139"/>
    </row>
    <row r="29" spans="1:4" x14ac:dyDescent="0.25">
      <c r="A29" s="27" t="s">
        <v>21</v>
      </c>
      <c r="B29" s="34"/>
      <c r="C29" s="34"/>
      <c r="D29" s="29">
        <f>SUM(B29:C29)</f>
        <v>0</v>
      </c>
    </row>
    <row r="30" spans="1:4" x14ac:dyDescent="0.25">
      <c r="A30" s="35"/>
      <c r="B30" s="36"/>
      <c r="C30" s="36"/>
      <c r="D30" s="37"/>
    </row>
    <row r="31" spans="1:4" x14ac:dyDescent="0.25">
      <c r="A31" s="27" t="s">
        <v>22</v>
      </c>
      <c r="B31" s="34"/>
      <c r="C31" s="34"/>
      <c r="D31" s="29">
        <f>SUM(B31:C31)</f>
        <v>0</v>
      </c>
    </row>
    <row r="32" spans="1:4" x14ac:dyDescent="0.25">
      <c r="A32" s="134"/>
      <c r="B32" s="135"/>
      <c r="C32" s="135"/>
      <c r="D32" s="136"/>
    </row>
    <row r="33" spans="1:4" x14ac:dyDescent="0.25">
      <c r="A33" s="27" t="s">
        <v>23</v>
      </c>
      <c r="B33" s="28">
        <f>SUM(B34:B36)</f>
        <v>0</v>
      </c>
      <c r="C33" s="28">
        <f>SUM(C34:C36)</f>
        <v>0</v>
      </c>
      <c r="D33" s="29">
        <f>SUM(B33:C33)</f>
        <v>0</v>
      </c>
    </row>
    <row r="34" spans="1:4" x14ac:dyDescent="0.25">
      <c r="A34" s="30" t="s">
        <v>24</v>
      </c>
      <c r="B34" s="64"/>
      <c r="C34" s="31"/>
      <c r="D34" s="32">
        <f>SUM(B34:C34)</f>
        <v>0</v>
      </c>
    </row>
    <row r="35" spans="1:4" x14ac:dyDescent="0.25">
      <c r="A35" s="30" t="s">
        <v>25</v>
      </c>
      <c r="B35" s="31"/>
      <c r="C35" s="31"/>
      <c r="D35" s="32">
        <f>SUM(B35:C35)</f>
        <v>0</v>
      </c>
    </row>
    <row r="36" spans="1:4" x14ac:dyDescent="0.25">
      <c r="A36" s="30" t="s">
        <v>26</v>
      </c>
      <c r="B36" s="31"/>
      <c r="C36" s="31"/>
      <c r="D36" s="32">
        <f>SUM(B36:C36)</f>
        <v>0</v>
      </c>
    </row>
    <row r="37" spans="1:4" x14ac:dyDescent="0.25">
      <c r="A37" s="130"/>
      <c r="B37" s="131"/>
      <c r="C37" s="131"/>
      <c r="D37" s="132"/>
    </row>
    <row r="38" spans="1:4" x14ac:dyDescent="0.25">
      <c r="A38" s="52" t="s">
        <v>27</v>
      </c>
      <c r="B38" s="53">
        <f>SUM(B9,B15,B27,B29,B31,B33)</f>
        <v>0</v>
      </c>
      <c r="C38" s="53">
        <f>SUM(C9,C15,C27,C29,C31,C33)</f>
        <v>0</v>
      </c>
      <c r="D38" s="53">
        <f>SUM(D9,D15,D27,D29,D31,D33)</f>
        <v>0</v>
      </c>
    </row>
    <row r="39" spans="1:4" ht="24" x14ac:dyDescent="0.25">
      <c r="A39" s="38" t="s">
        <v>28</v>
      </c>
      <c r="B39" s="54"/>
      <c r="C39" s="54"/>
      <c r="D39" s="40">
        <f>SUM(B39:C39)</f>
        <v>0</v>
      </c>
    </row>
    <row r="40" spans="1:4" x14ac:dyDescent="0.25">
      <c r="A40" s="41" t="s">
        <v>29</v>
      </c>
      <c r="B40" s="31"/>
      <c r="C40" s="31"/>
      <c r="D40" s="42">
        <f>SUM(B40:C40)</f>
        <v>0</v>
      </c>
    </row>
    <row r="41" spans="1:4" x14ac:dyDescent="0.25">
      <c r="A41" s="43" t="s">
        <v>30</v>
      </c>
      <c r="B41" s="44"/>
      <c r="C41" s="44"/>
      <c r="D41" s="45">
        <f>SUM(B41:C41)</f>
        <v>0</v>
      </c>
    </row>
    <row r="42" spans="1:4" ht="24" x14ac:dyDescent="0.25">
      <c r="A42" s="46" t="s">
        <v>31</v>
      </c>
      <c r="B42" s="47">
        <f>(B38-B39-B40-B41)</f>
        <v>0</v>
      </c>
      <c r="C42" s="47">
        <f>(C38-C39-C40-C41)</f>
        <v>0</v>
      </c>
      <c r="D42" s="47">
        <f>(D38-D39-D40-D41)</f>
        <v>0</v>
      </c>
    </row>
    <row r="43" spans="1:4" x14ac:dyDescent="0.25">
      <c r="A43" s="48" t="s">
        <v>32</v>
      </c>
      <c r="B43" s="39"/>
      <c r="C43" s="39"/>
      <c r="D43" s="40"/>
    </row>
    <row r="44" spans="1:4" x14ac:dyDescent="0.25">
      <c r="A44" s="43" t="s">
        <v>33</v>
      </c>
      <c r="B44" s="44"/>
      <c r="C44" s="44"/>
      <c r="D44" s="45"/>
    </row>
    <row r="45" spans="1:4" x14ac:dyDescent="0.25">
      <c r="A45" s="49" t="s">
        <v>34</v>
      </c>
      <c r="B45" s="50">
        <f>(B42-B43-B44)</f>
        <v>0</v>
      </c>
      <c r="C45" s="50">
        <f>(C42-C43-C44)</f>
        <v>0</v>
      </c>
      <c r="D45" s="50">
        <f>(D42-D43-D44)</f>
        <v>0</v>
      </c>
    </row>
    <row r="46" spans="1:4" x14ac:dyDescent="0.25">
      <c r="A46" s="51"/>
      <c r="B46" s="51"/>
      <c r="C46" s="51"/>
      <c r="D46" s="51"/>
    </row>
    <row r="47" spans="1:4" x14ac:dyDescent="0.25">
      <c r="A47" s="21"/>
      <c r="B47" s="4"/>
      <c r="C47" s="4"/>
      <c r="D47" s="4"/>
    </row>
  </sheetData>
  <mergeCells count="6">
    <mergeCell ref="A37:D37"/>
    <mergeCell ref="A4:C4"/>
    <mergeCell ref="A14:D14"/>
    <mergeCell ref="A26:D26"/>
    <mergeCell ref="A28:D28"/>
    <mergeCell ref="A32:D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3"/>
  <sheetViews>
    <sheetView tabSelected="1" topLeftCell="A7" workbookViewId="0">
      <selection activeCell="B16" sqref="B16"/>
    </sheetView>
  </sheetViews>
  <sheetFormatPr defaultRowHeight="15" x14ac:dyDescent="0.25"/>
  <cols>
    <col min="1" max="1" width="35.5703125" style="1" customWidth="1"/>
    <col min="2" max="4" width="12.5703125" style="1" customWidth="1"/>
  </cols>
  <sheetData>
    <row r="2" spans="1:4" ht="18.75" x14ac:dyDescent="0.3">
      <c r="A2" s="59" t="s">
        <v>37</v>
      </c>
      <c r="B2" s="57"/>
      <c r="C2" s="57"/>
      <c r="D2" s="57"/>
    </row>
    <row r="3" spans="1:4" ht="15.75" x14ac:dyDescent="0.25">
      <c r="B3" s="55"/>
      <c r="C3" s="55"/>
      <c r="D3" s="55"/>
    </row>
    <row r="4" spans="1:4" x14ac:dyDescent="0.25">
      <c r="A4" s="133" t="s">
        <v>7</v>
      </c>
      <c r="B4" s="133"/>
      <c r="C4" s="133"/>
      <c r="D4" s="4"/>
    </row>
    <row r="5" spans="1:4" x14ac:dyDescent="0.25">
      <c r="A5" s="19"/>
      <c r="B5" s="20"/>
      <c r="C5" s="20"/>
      <c r="D5" s="4"/>
    </row>
    <row r="6" spans="1:4" x14ac:dyDescent="0.25">
      <c r="A6" s="21" t="s">
        <v>8</v>
      </c>
      <c r="B6" s="4"/>
      <c r="C6" s="4"/>
      <c r="D6" s="21"/>
    </row>
    <row r="7" spans="1:4" x14ac:dyDescent="0.25">
      <c r="A7" s="22"/>
      <c r="B7" s="23" t="s">
        <v>10</v>
      </c>
      <c r="C7" s="23" t="s">
        <v>10</v>
      </c>
      <c r="D7" s="24" t="s">
        <v>11</v>
      </c>
    </row>
    <row r="8" spans="1:4" x14ac:dyDescent="0.25">
      <c r="A8" s="22"/>
      <c r="B8" s="25">
        <v>2020</v>
      </c>
      <c r="C8" s="25">
        <v>2021</v>
      </c>
      <c r="D8" s="26"/>
    </row>
    <row r="9" spans="1:4" x14ac:dyDescent="0.25">
      <c r="A9" s="27" t="s">
        <v>12</v>
      </c>
      <c r="B9" s="28">
        <f>SUM(B10,B13)</f>
        <v>80</v>
      </c>
      <c r="C9" s="28">
        <f>SUM(C10,C13)</f>
        <v>224</v>
      </c>
      <c r="D9" s="29">
        <f>SUM(B9:C9)</f>
        <v>304</v>
      </c>
    </row>
    <row r="10" spans="1:4" x14ac:dyDescent="0.25">
      <c r="A10" s="30" t="s">
        <v>13</v>
      </c>
      <c r="B10" s="31">
        <v>30</v>
      </c>
      <c r="C10" s="31">
        <v>70</v>
      </c>
      <c r="D10" s="32">
        <f>SUM(B10:C10)</f>
        <v>100</v>
      </c>
    </row>
    <row r="11" spans="1:4" x14ac:dyDescent="0.25">
      <c r="A11" s="105"/>
      <c r="B11" s="106"/>
      <c r="C11" s="106"/>
      <c r="D11" s="32"/>
    </row>
    <row r="12" spans="1:4" x14ac:dyDescent="0.25">
      <c r="A12" s="105"/>
      <c r="B12" s="106"/>
      <c r="C12" s="106"/>
      <c r="D12" s="32"/>
    </row>
    <row r="13" spans="1:4" x14ac:dyDescent="0.25">
      <c r="A13" s="56" t="s">
        <v>14</v>
      </c>
      <c r="B13" s="31">
        <f>SUM(B14:B16)</f>
        <v>50</v>
      </c>
      <c r="C13" s="31">
        <f>SUM(C14:C16)</f>
        <v>154</v>
      </c>
      <c r="D13" s="32">
        <f>SUM(B13:C13)</f>
        <v>204</v>
      </c>
    </row>
    <row r="14" spans="1:4" x14ac:dyDescent="0.25">
      <c r="A14" s="110" t="s">
        <v>41</v>
      </c>
      <c r="B14" s="106">
        <v>40</v>
      </c>
      <c r="C14" s="106">
        <v>113</v>
      </c>
      <c r="D14" s="32"/>
    </row>
    <row r="15" spans="1:4" x14ac:dyDescent="0.25">
      <c r="A15" s="110" t="s">
        <v>47</v>
      </c>
      <c r="B15" s="106">
        <v>5</v>
      </c>
      <c r="C15" s="106">
        <v>20</v>
      </c>
      <c r="D15" s="32"/>
    </row>
    <row r="16" spans="1:4" ht="24" x14ac:dyDescent="0.25">
      <c r="A16" s="110" t="s">
        <v>46</v>
      </c>
      <c r="B16" s="106">
        <v>5</v>
      </c>
      <c r="C16" s="106">
        <v>21</v>
      </c>
      <c r="D16" s="32"/>
    </row>
    <row r="17" spans="1:4" x14ac:dyDescent="0.25">
      <c r="A17" s="134"/>
      <c r="B17" s="135"/>
      <c r="C17" s="135"/>
      <c r="D17" s="136"/>
    </row>
    <row r="18" spans="1:4" x14ac:dyDescent="0.25">
      <c r="A18" s="33" t="s">
        <v>15</v>
      </c>
      <c r="B18" s="28">
        <f>B19+B25+B26+B27</f>
        <v>73</v>
      </c>
      <c r="C18" s="28">
        <f>C19+C25+C26+C27</f>
        <v>358</v>
      </c>
      <c r="D18" s="29">
        <f>SUM(B18:C18)</f>
        <v>431</v>
      </c>
    </row>
    <row r="19" spans="1:4" x14ac:dyDescent="0.25">
      <c r="A19" s="30" t="s">
        <v>49</v>
      </c>
      <c r="B19" s="31">
        <f>SUM(B20:B24)</f>
        <v>65</v>
      </c>
      <c r="C19" s="31">
        <f>SUM(C20:C24)</f>
        <v>340</v>
      </c>
      <c r="D19" s="32">
        <f>SUM(B19:C19)</f>
        <v>405</v>
      </c>
    </row>
    <row r="20" spans="1:4" ht="36" x14ac:dyDescent="0.25">
      <c r="A20" s="113" t="s">
        <v>52</v>
      </c>
      <c r="B20" s="106">
        <f>5+0+0</f>
        <v>5</v>
      </c>
      <c r="C20" s="106">
        <f>60+25+30</f>
        <v>115</v>
      </c>
      <c r="D20" s="32"/>
    </row>
    <row r="21" spans="1:4" ht="24" x14ac:dyDescent="0.25">
      <c r="A21" s="113" t="s">
        <v>54</v>
      </c>
      <c r="B21" s="106">
        <v>25</v>
      </c>
      <c r="C21" s="106">
        <v>95</v>
      </c>
      <c r="D21" s="32"/>
    </row>
    <row r="22" spans="1:4" ht="36" x14ac:dyDescent="0.25">
      <c r="A22" s="113" t="s">
        <v>50</v>
      </c>
      <c r="B22" s="106">
        <v>10</v>
      </c>
      <c r="C22" s="106">
        <v>30</v>
      </c>
      <c r="D22" s="32"/>
    </row>
    <row r="23" spans="1:4" x14ac:dyDescent="0.25">
      <c r="A23" s="113" t="s">
        <v>51</v>
      </c>
      <c r="B23" s="106">
        <v>5</v>
      </c>
      <c r="C23" s="106">
        <v>10</v>
      </c>
      <c r="D23" s="32"/>
    </row>
    <row r="24" spans="1:4" ht="36" x14ac:dyDescent="0.25">
      <c r="A24" s="113" t="s">
        <v>53</v>
      </c>
      <c r="B24" s="106">
        <f>10+0+10</f>
        <v>20</v>
      </c>
      <c r="C24" s="106">
        <f>50+20+20</f>
        <v>90</v>
      </c>
      <c r="D24" s="32"/>
    </row>
    <row r="25" spans="1:4" x14ac:dyDescent="0.25">
      <c r="A25" s="30" t="s">
        <v>17</v>
      </c>
      <c r="B25" s="31">
        <v>3</v>
      </c>
      <c r="C25" s="31">
        <v>7</v>
      </c>
      <c r="D25" s="32">
        <f>SUM(B25:C25)</f>
        <v>10</v>
      </c>
    </row>
    <row r="26" spans="1:4" x14ac:dyDescent="0.25">
      <c r="A26" s="30" t="s">
        <v>18</v>
      </c>
      <c r="B26" s="31">
        <v>3</v>
      </c>
      <c r="C26" s="31">
        <v>7</v>
      </c>
      <c r="D26" s="32">
        <f>SUM(B26:C26)</f>
        <v>10</v>
      </c>
    </row>
    <row r="27" spans="1:4" x14ac:dyDescent="0.25">
      <c r="A27" s="30" t="s">
        <v>19</v>
      </c>
      <c r="B27" s="31">
        <v>2</v>
      </c>
      <c r="C27" s="31">
        <v>4</v>
      </c>
      <c r="D27" s="32">
        <f>SUM(B27:C27)</f>
        <v>6</v>
      </c>
    </row>
    <row r="28" spans="1:4" x14ac:dyDescent="0.25">
      <c r="A28" s="134"/>
      <c r="B28" s="135"/>
      <c r="C28" s="135"/>
      <c r="D28" s="136"/>
    </row>
    <row r="29" spans="1:4" x14ac:dyDescent="0.25">
      <c r="A29" s="27" t="s">
        <v>20</v>
      </c>
      <c r="B29" s="34">
        <f>SUM(B30:B33)</f>
        <v>0</v>
      </c>
      <c r="C29" s="34">
        <f>SUM(C30:C33)</f>
        <v>15</v>
      </c>
      <c r="D29" s="29">
        <f>SUM(B29:C29)</f>
        <v>15</v>
      </c>
    </row>
    <row r="30" spans="1:4" x14ac:dyDescent="0.25">
      <c r="A30" s="108" t="s">
        <v>48</v>
      </c>
      <c r="B30" s="109">
        <v>0</v>
      </c>
      <c r="C30" s="109">
        <v>15</v>
      </c>
      <c r="D30" s="29"/>
    </row>
    <row r="31" spans="1:4" x14ac:dyDescent="0.25">
      <c r="A31" s="108"/>
      <c r="B31" s="109"/>
      <c r="C31" s="109"/>
      <c r="D31" s="29"/>
    </row>
    <row r="32" spans="1:4" x14ac:dyDescent="0.25">
      <c r="A32" s="108"/>
      <c r="B32" s="109"/>
      <c r="C32" s="109"/>
      <c r="D32" s="29"/>
    </row>
    <row r="33" spans="1:4" x14ac:dyDescent="0.25">
      <c r="A33" s="108"/>
      <c r="B33" s="109"/>
      <c r="C33" s="109"/>
      <c r="D33" s="29"/>
    </row>
    <row r="34" spans="1:4" x14ac:dyDescent="0.25">
      <c r="A34" s="137"/>
      <c r="B34" s="138"/>
      <c r="C34" s="138"/>
      <c r="D34" s="139"/>
    </row>
    <row r="35" spans="1:4" x14ac:dyDescent="0.25">
      <c r="A35" s="27" t="s">
        <v>21</v>
      </c>
      <c r="B35" s="34"/>
      <c r="C35" s="34"/>
      <c r="D35" s="29">
        <f>SUM(B35:C35)</f>
        <v>0</v>
      </c>
    </row>
    <row r="36" spans="1:4" x14ac:dyDescent="0.25">
      <c r="A36" s="35"/>
      <c r="B36" s="36"/>
      <c r="C36" s="36"/>
      <c r="D36" s="37"/>
    </row>
    <row r="37" spans="1:4" x14ac:dyDescent="0.25">
      <c r="A37" s="27" t="s">
        <v>22</v>
      </c>
      <c r="B37" s="34"/>
      <c r="C37" s="34"/>
      <c r="D37" s="29">
        <f>SUM(B37:C37)</f>
        <v>0</v>
      </c>
    </row>
    <row r="38" spans="1:4" x14ac:dyDescent="0.25">
      <c r="A38" s="134"/>
      <c r="B38" s="135"/>
      <c r="C38" s="135"/>
      <c r="D38" s="136"/>
    </row>
    <row r="39" spans="1:4" x14ac:dyDescent="0.25">
      <c r="A39" s="27" t="s">
        <v>23</v>
      </c>
      <c r="B39" s="28">
        <f>SUM(B40:B42)</f>
        <v>0</v>
      </c>
      <c r="C39" s="28">
        <f>SUM(C40:C42)</f>
        <v>0</v>
      </c>
      <c r="D39" s="29">
        <f>SUM(B39:C39)</f>
        <v>0</v>
      </c>
    </row>
    <row r="40" spans="1:4" x14ac:dyDescent="0.25">
      <c r="A40" s="30" t="s">
        <v>24</v>
      </c>
      <c r="B40" s="31"/>
      <c r="C40" s="31"/>
      <c r="D40" s="32">
        <f>SUM(B40:C40)</f>
        <v>0</v>
      </c>
    </row>
    <row r="41" spans="1:4" x14ac:dyDescent="0.25">
      <c r="A41" s="30" t="s">
        <v>25</v>
      </c>
      <c r="B41" s="31"/>
      <c r="C41" s="31"/>
      <c r="D41" s="32">
        <f>SUM(B41:C41)</f>
        <v>0</v>
      </c>
    </row>
    <row r="42" spans="1:4" x14ac:dyDescent="0.25">
      <c r="A42" s="30" t="s">
        <v>26</v>
      </c>
      <c r="B42" s="31"/>
      <c r="C42" s="31"/>
      <c r="D42" s="32">
        <f>SUM(B42:C42)</f>
        <v>0</v>
      </c>
    </row>
    <row r="43" spans="1:4" x14ac:dyDescent="0.25">
      <c r="A43" s="130"/>
      <c r="B43" s="131"/>
      <c r="C43" s="131"/>
      <c r="D43" s="132"/>
    </row>
    <row r="44" spans="1:4" x14ac:dyDescent="0.25">
      <c r="A44" s="52" t="s">
        <v>27</v>
      </c>
      <c r="B44" s="53">
        <f>SUM(B9,B18,B29,B35,B37,B39)</f>
        <v>153</v>
      </c>
      <c r="C44" s="53">
        <f>SUM(C9,C18,C29,C35,C37,C39)</f>
        <v>597</v>
      </c>
      <c r="D44" s="53">
        <f>SUM(D9,D18,D29,D35,D37,D39)</f>
        <v>750</v>
      </c>
    </row>
    <row r="45" spans="1:4" ht="24" x14ac:dyDescent="0.25">
      <c r="A45" s="38" t="s">
        <v>28</v>
      </c>
      <c r="B45" s="54"/>
      <c r="C45" s="54"/>
      <c r="D45" s="40">
        <f>SUM(B45:C45)</f>
        <v>0</v>
      </c>
    </row>
    <row r="46" spans="1:4" x14ac:dyDescent="0.25">
      <c r="A46" s="41" t="s">
        <v>29</v>
      </c>
      <c r="B46" s="31"/>
      <c r="C46" s="31"/>
      <c r="D46" s="42">
        <f>SUM(B46:C46)</f>
        <v>0</v>
      </c>
    </row>
    <row r="47" spans="1:4" x14ac:dyDescent="0.25">
      <c r="A47" s="43" t="s">
        <v>30</v>
      </c>
      <c r="B47" s="44"/>
      <c r="C47" s="44"/>
      <c r="D47" s="45">
        <f>SUM(B47:C47)</f>
        <v>0</v>
      </c>
    </row>
    <row r="48" spans="1:4" ht="24" x14ac:dyDescent="0.25">
      <c r="A48" s="46" t="s">
        <v>31</v>
      </c>
      <c r="B48" s="47">
        <f>(B44-B45-B46-B47)</f>
        <v>153</v>
      </c>
      <c r="C48" s="47">
        <f>(C44-C45-C46-C47)</f>
        <v>597</v>
      </c>
      <c r="D48" s="47">
        <f>(D44-D45-D46-D47)</f>
        <v>750</v>
      </c>
    </row>
    <row r="49" spans="1:4" x14ac:dyDescent="0.25">
      <c r="A49" s="48" t="s">
        <v>32</v>
      </c>
      <c r="B49" s="39">
        <f>B44*0.2</f>
        <v>30.6</v>
      </c>
      <c r="C49" s="39">
        <f>C44*0.2</f>
        <v>119.4</v>
      </c>
      <c r="D49" s="40">
        <f>SUM(B49:C49)</f>
        <v>150</v>
      </c>
    </row>
    <row r="50" spans="1:4" x14ac:dyDescent="0.25">
      <c r="A50" s="43" t="s">
        <v>33</v>
      </c>
      <c r="B50" s="44"/>
      <c r="C50" s="44"/>
      <c r="D50" s="45">
        <f>SUM(B50:C50)</f>
        <v>0</v>
      </c>
    </row>
    <row r="51" spans="1:4" x14ac:dyDescent="0.25">
      <c r="A51" s="49" t="s">
        <v>34</v>
      </c>
      <c r="B51" s="50">
        <f>(B48-B49-B50)</f>
        <v>122.4</v>
      </c>
      <c r="C51" s="50">
        <f>(C48-C49-C50)</f>
        <v>477.6</v>
      </c>
      <c r="D51" s="50">
        <f>(D48-D49-D50)</f>
        <v>600</v>
      </c>
    </row>
    <row r="52" spans="1:4" x14ac:dyDescent="0.25">
      <c r="A52" s="51"/>
      <c r="B52" s="51"/>
      <c r="C52" s="51"/>
      <c r="D52" s="51"/>
    </row>
    <row r="53" spans="1:4" x14ac:dyDescent="0.25">
      <c r="A53" s="21"/>
      <c r="B53" s="4"/>
      <c r="C53" s="4"/>
      <c r="D53" s="4"/>
    </row>
  </sheetData>
  <mergeCells count="6">
    <mergeCell ref="A43:D43"/>
    <mergeCell ref="A4:C4"/>
    <mergeCell ref="A17:D17"/>
    <mergeCell ref="A28:D28"/>
    <mergeCell ref="A34:D34"/>
    <mergeCell ref="A38:D38"/>
  </mergeCells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zoomScale="150" zoomScaleNormal="150" workbookViewId="0">
      <selection activeCell="A20" sqref="A20"/>
    </sheetView>
  </sheetViews>
  <sheetFormatPr defaultRowHeight="15" x14ac:dyDescent="0.25"/>
  <cols>
    <col min="1" max="1" width="64.5703125" customWidth="1"/>
  </cols>
  <sheetData>
    <row r="1" spans="1:4" x14ac:dyDescent="0.25">
      <c r="A1" s="114" t="s">
        <v>55</v>
      </c>
    </row>
    <row r="2" spans="1:4" x14ac:dyDescent="0.25">
      <c r="A2" s="115" t="s">
        <v>56</v>
      </c>
    </row>
    <row r="3" spans="1:4" x14ac:dyDescent="0.25">
      <c r="A3" s="116"/>
      <c r="B3" s="23" t="s">
        <v>10</v>
      </c>
      <c r="C3" s="23" t="s">
        <v>10</v>
      </c>
      <c r="D3" s="23" t="s">
        <v>11</v>
      </c>
    </row>
    <row r="4" spans="1:4" x14ac:dyDescent="0.25">
      <c r="A4" s="116"/>
      <c r="B4" s="25">
        <v>2020</v>
      </c>
      <c r="C4" s="25">
        <v>2021</v>
      </c>
      <c r="D4" s="116"/>
    </row>
    <row r="5" spans="1:4" x14ac:dyDescent="0.25">
      <c r="A5" s="27" t="s">
        <v>57</v>
      </c>
      <c r="B5" s="28">
        <v>8</v>
      </c>
      <c r="C5" s="28">
        <v>24</v>
      </c>
      <c r="D5" s="29">
        <f>SUM(B5:C5)</f>
        <v>32</v>
      </c>
    </row>
    <row r="6" spans="1:4" x14ac:dyDescent="0.25">
      <c r="A6" s="30" t="s">
        <v>58</v>
      </c>
      <c r="B6" s="116">
        <v>8</v>
      </c>
      <c r="C6" s="116">
        <v>24</v>
      </c>
      <c r="D6" s="29">
        <v>32</v>
      </c>
    </row>
    <row r="7" spans="1:4" x14ac:dyDescent="0.25">
      <c r="A7" s="30" t="s">
        <v>59</v>
      </c>
      <c r="B7" s="116">
        <v>0</v>
      </c>
      <c r="C7" s="116">
        <v>0</v>
      </c>
      <c r="D7" s="29">
        <f>SUM(B7:C7)</f>
        <v>0</v>
      </c>
    </row>
    <row r="8" spans="1:4" x14ac:dyDescent="0.25">
      <c r="A8" s="116"/>
      <c r="B8" s="116"/>
      <c r="C8" s="116"/>
      <c r="D8" s="116"/>
    </row>
    <row r="9" spans="1:4" x14ac:dyDescent="0.25">
      <c r="A9" s="27" t="s">
        <v>60</v>
      </c>
      <c r="B9" s="28">
        <v>0</v>
      </c>
      <c r="C9" s="28">
        <v>0</v>
      </c>
      <c r="D9" s="28">
        <v>0</v>
      </c>
    </row>
    <row r="10" spans="1:4" x14ac:dyDescent="0.25">
      <c r="A10" s="116"/>
      <c r="B10" s="116"/>
      <c r="C10" s="116"/>
      <c r="D10" s="116"/>
    </row>
    <row r="11" spans="1:4" x14ac:dyDescent="0.25">
      <c r="A11" s="27" t="s">
        <v>61</v>
      </c>
      <c r="B11" s="28">
        <f>SUM(B12:B15)</f>
        <v>120</v>
      </c>
      <c r="C11" s="28">
        <f>SUM(C12:C15)</f>
        <v>472</v>
      </c>
      <c r="D11" s="29">
        <f>SUM(B11:C11)</f>
        <v>592</v>
      </c>
    </row>
    <row r="12" spans="1:4" x14ac:dyDescent="0.25">
      <c r="A12" s="30" t="s">
        <v>62</v>
      </c>
      <c r="B12" s="118">
        <v>34</v>
      </c>
      <c r="C12" s="118">
        <v>160</v>
      </c>
      <c r="D12" s="29">
        <f>SUM(B12:C12)</f>
        <v>194</v>
      </c>
    </row>
    <row r="13" spans="1:4" x14ac:dyDescent="0.25">
      <c r="A13" s="30" t="s">
        <v>63</v>
      </c>
      <c r="B13" s="118">
        <v>25</v>
      </c>
      <c r="C13" s="118">
        <v>84</v>
      </c>
      <c r="D13" s="29">
        <f>SUM(B13:C13)</f>
        <v>109</v>
      </c>
    </row>
    <row r="14" spans="1:4" x14ac:dyDescent="0.25">
      <c r="A14" s="30" t="s">
        <v>64</v>
      </c>
      <c r="B14" s="116">
        <v>37</v>
      </c>
      <c r="C14" s="116">
        <v>136</v>
      </c>
      <c r="D14" s="29">
        <f>SUM(B14:C14)</f>
        <v>173</v>
      </c>
    </row>
    <row r="15" spans="1:4" x14ac:dyDescent="0.25">
      <c r="A15" s="30" t="s">
        <v>65</v>
      </c>
      <c r="B15" s="116">
        <v>24</v>
      </c>
      <c r="C15" s="116">
        <v>92</v>
      </c>
      <c r="D15" s="29">
        <f>SUM(B15:C15)</f>
        <v>116</v>
      </c>
    </row>
    <row r="17" spans="1:4" x14ac:dyDescent="0.25">
      <c r="A17" s="27" t="s">
        <v>66</v>
      </c>
      <c r="B17" s="29">
        <f>B11+B9+B5</f>
        <v>128</v>
      </c>
      <c r="C17" s="29">
        <f>C11+C9+C5</f>
        <v>496</v>
      </c>
      <c r="D17" s="29">
        <f>D5+D9+D11</f>
        <v>624</v>
      </c>
    </row>
    <row r="19" spans="1:4" x14ac:dyDescent="0.25">
      <c r="A19" s="117" t="s">
        <v>67</v>
      </c>
    </row>
  </sheetData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topLeftCell="A5" workbookViewId="0">
      <selection activeCell="F21" sqref="F21"/>
    </sheetView>
  </sheetViews>
  <sheetFormatPr defaultRowHeight="15" x14ac:dyDescent="0.25"/>
  <cols>
    <col min="1" max="1" width="35.5703125" style="1" customWidth="1"/>
    <col min="2" max="4" width="12.5703125" style="1" customWidth="1"/>
  </cols>
  <sheetData>
    <row r="2" spans="1:4" ht="18.75" x14ac:dyDescent="0.3">
      <c r="A2" s="59" t="s">
        <v>38</v>
      </c>
      <c r="B2" s="57"/>
      <c r="C2" s="102"/>
      <c r="D2" s="57"/>
    </row>
    <row r="3" spans="1:4" ht="15.75" x14ac:dyDescent="0.25">
      <c r="A3" s="103" t="s">
        <v>39</v>
      </c>
      <c r="B3" s="55"/>
      <c r="C3" s="55"/>
      <c r="D3" s="55"/>
    </row>
    <row r="4" spans="1:4" x14ac:dyDescent="0.25">
      <c r="A4" s="133" t="s">
        <v>7</v>
      </c>
      <c r="B4" s="133"/>
      <c r="C4" s="133"/>
      <c r="D4" s="4"/>
    </row>
    <row r="5" spans="1:4" x14ac:dyDescent="0.25">
      <c r="A5" s="19"/>
      <c r="B5" s="20"/>
      <c r="C5" s="20"/>
      <c r="D5" s="4"/>
    </row>
    <row r="6" spans="1:4" x14ac:dyDescent="0.25">
      <c r="A6" s="21" t="s">
        <v>8</v>
      </c>
      <c r="B6" s="4"/>
      <c r="C6" s="4"/>
      <c r="D6" s="21"/>
    </row>
    <row r="7" spans="1:4" x14ac:dyDescent="0.25">
      <c r="A7" s="22"/>
      <c r="B7" s="23" t="s">
        <v>10</v>
      </c>
      <c r="C7" s="23" t="s">
        <v>10</v>
      </c>
      <c r="D7" s="24" t="s">
        <v>11</v>
      </c>
    </row>
    <row r="8" spans="1:4" x14ac:dyDescent="0.25">
      <c r="A8" s="22"/>
      <c r="B8" s="25">
        <v>2020</v>
      </c>
      <c r="C8" s="25">
        <v>2021</v>
      </c>
      <c r="D8" s="26"/>
    </row>
    <row r="9" spans="1:4" x14ac:dyDescent="0.25">
      <c r="A9" s="27" t="s">
        <v>12</v>
      </c>
      <c r="B9" s="28">
        <f>SUM(B10:B11)</f>
        <v>0</v>
      </c>
      <c r="C9" s="28">
        <f>SUM(C10:C11)</f>
        <v>0</v>
      </c>
      <c r="D9" s="29">
        <f>SUM(B9:C9)</f>
        <v>0</v>
      </c>
    </row>
    <row r="10" spans="1:4" x14ac:dyDescent="0.25">
      <c r="A10" s="30" t="s">
        <v>13</v>
      </c>
      <c r="B10" s="31"/>
      <c r="C10" s="31"/>
      <c r="D10" s="32">
        <f>SUM(B10:C10)</f>
        <v>0</v>
      </c>
    </row>
    <row r="11" spans="1:4" x14ac:dyDescent="0.25">
      <c r="A11" s="56" t="s">
        <v>14</v>
      </c>
      <c r="B11" s="31"/>
      <c r="C11" s="31"/>
      <c r="D11" s="32">
        <f>SUM(B11:C11)</f>
        <v>0</v>
      </c>
    </row>
    <row r="12" spans="1:4" x14ac:dyDescent="0.25">
      <c r="A12" s="134"/>
      <c r="B12" s="135"/>
      <c r="C12" s="135"/>
      <c r="D12" s="136"/>
    </row>
    <row r="13" spans="1:4" x14ac:dyDescent="0.25">
      <c r="A13" s="33" t="s">
        <v>15</v>
      </c>
      <c r="B13" s="28">
        <f>SUM(B14:B17)</f>
        <v>0</v>
      </c>
      <c r="C13" s="28">
        <f>SUM(C14:C17)</f>
        <v>0</v>
      </c>
      <c r="D13" s="29">
        <f>SUM(B13:C13)</f>
        <v>0</v>
      </c>
    </row>
    <row r="14" spans="1:4" x14ac:dyDescent="0.25">
      <c r="A14" s="30" t="s">
        <v>16</v>
      </c>
      <c r="B14" s="31"/>
      <c r="C14" s="31"/>
      <c r="D14" s="32">
        <f>SUM(B14:C14)</f>
        <v>0</v>
      </c>
    </row>
    <row r="15" spans="1:4" x14ac:dyDescent="0.25">
      <c r="A15" s="30" t="s">
        <v>17</v>
      </c>
      <c r="B15" s="31"/>
      <c r="C15" s="31"/>
      <c r="D15" s="32">
        <f>SUM(B15:C15)</f>
        <v>0</v>
      </c>
    </row>
    <row r="16" spans="1:4" x14ac:dyDescent="0.25">
      <c r="A16" s="30" t="s">
        <v>18</v>
      </c>
      <c r="B16" s="31"/>
      <c r="C16" s="31"/>
      <c r="D16" s="32">
        <f>SUM(B16:C16)</f>
        <v>0</v>
      </c>
    </row>
    <row r="17" spans="1:4" x14ac:dyDescent="0.25">
      <c r="A17" s="30" t="s">
        <v>19</v>
      </c>
      <c r="B17" s="31"/>
      <c r="C17" s="31"/>
      <c r="D17" s="32">
        <f>SUM(B17:C17)</f>
        <v>0</v>
      </c>
    </row>
    <row r="18" spans="1:4" x14ac:dyDescent="0.25">
      <c r="A18" s="134"/>
      <c r="B18" s="135"/>
      <c r="C18" s="135"/>
      <c r="D18" s="136"/>
    </row>
    <row r="19" spans="1:4" x14ac:dyDescent="0.25">
      <c r="A19" s="27" t="s">
        <v>20</v>
      </c>
      <c r="B19" s="34"/>
      <c r="C19" s="34"/>
      <c r="D19" s="29">
        <f>SUM(B19:C19)</f>
        <v>0</v>
      </c>
    </row>
    <row r="20" spans="1:4" x14ac:dyDescent="0.25">
      <c r="A20" s="137"/>
      <c r="B20" s="138"/>
      <c r="C20" s="138"/>
      <c r="D20" s="139"/>
    </row>
    <row r="21" spans="1:4" x14ac:dyDescent="0.25">
      <c r="A21" s="27" t="s">
        <v>21</v>
      </c>
      <c r="B21" s="34"/>
      <c r="C21" s="34"/>
      <c r="D21" s="29">
        <f>SUM(B21:C21)</f>
        <v>0</v>
      </c>
    </row>
    <row r="22" spans="1:4" x14ac:dyDescent="0.25">
      <c r="A22" s="35"/>
      <c r="B22" s="36"/>
      <c r="C22" s="36"/>
      <c r="D22" s="37"/>
    </row>
    <row r="23" spans="1:4" x14ac:dyDescent="0.25">
      <c r="A23" s="27" t="s">
        <v>22</v>
      </c>
      <c r="B23" s="34"/>
      <c r="C23" s="34"/>
      <c r="D23" s="29">
        <f>SUM(B23:C23)</f>
        <v>0</v>
      </c>
    </row>
    <row r="24" spans="1:4" x14ac:dyDescent="0.25">
      <c r="A24" s="134"/>
      <c r="B24" s="135"/>
      <c r="C24" s="135"/>
      <c r="D24" s="136"/>
    </row>
    <row r="25" spans="1:4" x14ac:dyDescent="0.25">
      <c r="A25" s="27" t="s">
        <v>23</v>
      </c>
      <c r="B25" s="28">
        <f>SUM(B26:B28)</f>
        <v>0</v>
      </c>
      <c r="C25" s="28">
        <f>SUM(C26:C28)</f>
        <v>0</v>
      </c>
      <c r="D25" s="29">
        <f>SUM(B25:C25)</f>
        <v>0</v>
      </c>
    </row>
    <row r="26" spans="1:4" x14ac:dyDescent="0.25">
      <c r="A26" s="30" t="s">
        <v>24</v>
      </c>
      <c r="B26" s="31"/>
      <c r="C26" s="31"/>
      <c r="D26" s="32">
        <f>SUM(B26:C26)</f>
        <v>0</v>
      </c>
    </row>
    <row r="27" spans="1:4" x14ac:dyDescent="0.25">
      <c r="A27" s="30" t="s">
        <v>25</v>
      </c>
      <c r="B27" s="31"/>
      <c r="C27" s="31"/>
      <c r="D27" s="32">
        <f>SUM(B27:C27)</f>
        <v>0</v>
      </c>
    </row>
    <row r="28" spans="1:4" x14ac:dyDescent="0.25">
      <c r="A28" s="30" t="s">
        <v>26</v>
      </c>
      <c r="B28" s="31"/>
      <c r="C28" s="31"/>
      <c r="D28" s="32">
        <f>SUM(B28:C28)</f>
        <v>0</v>
      </c>
    </row>
    <row r="29" spans="1:4" x14ac:dyDescent="0.25">
      <c r="A29" s="130"/>
      <c r="B29" s="131"/>
      <c r="C29" s="131"/>
      <c r="D29" s="132"/>
    </row>
    <row r="30" spans="1:4" x14ac:dyDescent="0.25">
      <c r="A30" s="52" t="s">
        <v>27</v>
      </c>
      <c r="B30" s="53">
        <f>SUM(B9,B13,B19,B21,B23,B25)</f>
        <v>0</v>
      </c>
      <c r="C30" s="53">
        <f>SUM(C9,C13,C19,C21,C23,C25)</f>
        <v>0</v>
      </c>
      <c r="D30" s="53">
        <f>SUM(D9,D13,D19,D21,D23,D25)</f>
        <v>0</v>
      </c>
    </row>
    <row r="31" spans="1:4" ht="24" x14ac:dyDescent="0.25">
      <c r="A31" s="38" t="s">
        <v>28</v>
      </c>
      <c r="B31" s="54"/>
      <c r="C31" s="54"/>
      <c r="D31" s="40">
        <f>SUM(B31:C31)</f>
        <v>0</v>
      </c>
    </row>
    <row r="32" spans="1:4" x14ac:dyDescent="0.25">
      <c r="A32" s="41" t="s">
        <v>29</v>
      </c>
      <c r="B32" s="31"/>
      <c r="C32" s="31"/>
      <c r="D32" s="42">
        <f>SUM(B32:C32)</f>
        <v>0</v>
      </c>
    </row>
    <row r="33" spans="1:4" x14ac:dyDescent="0.25">
      <c r="A33" s="43" t="s">
        <v>30</v>
      </c>
      <c r="B33" s="44"/>
      <c r="C33" s="44"/>
      <c r="D33" s="45">
        <f>SUM(B33:C33)</f>
        <v>0</v>
      </c>
    </row>
    <row r="34" spans="1:4" ht="24" x14ac:dyDescent="0.25">
      <c r="A34" s="46" t="s">
        <v>31</v>
      </c>
      <c r="B34" s="47">
        <f>(B30-B31-B32-B33)</f>
        <v>0</v>
      </c>
      <c r="C34" s="47">
        <f>(C30-C31-C32-C33)</f>
        <v>0</v>
      </c>
      <c r="D34" s="47">
        <f>(D30-D31-D32-D33)</f>
        <v>0</v>
      </c>
    </row>
    <row r="35" spans="1:4" x14ac:dyDescent="0.25">
      <c r="A35" s="48" t="s">
        <v>32</v>
      </c>
      <c r="B35" s="39"/>
      <c r="C35" s="39"/>
      <c r="D35" s="40">
        <f>SUM(B35:C35)</f>
        <v>0</v>
      </c>
    </row>
    <row r="36" spans="1:4" x14ac:dyDescent="0.25">
      <c r="A36" s="43" t="s">
        <v>33</v>
      </c>
      <c r="B36" s="44"/>
      <c r="C36" s="44"/>
      <c r="D36" s="45">
        <f>SUM(B36:C36)</f>
        <v>0</v>
      </c>
    </row>
    <row r="37" spans="1:4" x14ac:dyDescent="0.25">
      <c r="A37" s="49" t="s">
        <v>34</v>
      </c>
      <c r="B37" s="50">
        <f>(B34-B35-B36)</f>
        <v>0</v>
      </c>
      <c r="C37" s="50">
        <f>(C34-C35-C36)</f>
        <v>0</v>
      </c>
      <c r="D37" s="50">
        <f>(D34-D35-D36)</f>
        <v>0</v>
      </c>
    </row>
    <row r="38" spans="1:4" x14ac:dyDescent="0.25">
      <c r="A38" s="51"/>
      <c r="B38" s="51"/>
      <c r="C38" s="51"/>
      <c r="D38" s="51"/>
    </row>
    <row r="39" spans="1:4" x14ac:dyDescent="0.25">
      <c r="A39" s="21"/>
      <c r="B39" s="4"/>
      <c r="C39" s="4"/>
      <c r="D39" s="4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workbookViewId="0">
      <selection activeCell="I26" sqref="I26"/>
    </sheetView>
  </sheetViews>
  <sheetFormatPr defaultRowHeight="15" x14ac:dyDescent="0.25"/>
  <cols>
    <col min="1" max="1" width="35.5703125" style="1" customWidth="1"/>
    <col min="2" max="4" width="12.5703125" style="1" customWidth="1"/>
  </cols>
  <sheetData>
    <row r="2" spans="1:4" ht="18.75" x14ac:dyDescent="0.3">
      <c r="A2" s="59" t="s">
        <v>38</v>
      </c>
      <c r="B2" s="57"/>
      <c r="C2" s="102"/>
      <c r="D2" s="57"/>
    </row>
    <row r="3" spans="1:4" ht="15.75" x14ac:dyDescent="0.25">
      <c r="A3" s="104" t="s">
        <v>40</v>
      </c>
      <c r="B3" s="65"/>
      <c r="C3" s="65"/>
      <c r="D3" s="65"/>
    </row>
    <row r="4" spans="1:4" x14ac:dyDescent="0.25">
      <c r="A4" s="133" t="s">
        <v>7</v>
      </c>
      <c r="B4" s="133"/>
      <c r="C4" s="133"/>
      <c r="D4" s="4"/>
    </row>
    <row r="5" spans="1:4" x14ac:dyDescent="0.25">
      <c r="A5" s="66"/>
      <c r="B5" s="20"/>
      <c r="C5" s="20"/>
      <c r="D5" s="4"/>
    </row>
    <row r="6" spans="1:4" x14ac:dyDescent="0.25">
      <c r="A6" s="21" t="s">
        <v>8</v>
      </c>
      <c r="B6" s="4"/>
      <c r="C6" s="4"/>
      <c r="D6" s="21"/>
    </row>
    <row r="7" spans="1:4" x14ac:dyDescent="0.25">
      <c r="A7" s="22"/>
      <c r="B7" s="23" t="s">
        <v>10</v>
      </c>
      <c r="C7" s="23" t="s">
        <v>10</v>
      </c>
      <c r="D7" s="24" t="s">
        <v>11</v>
      </c>
    </row>
    <row r="8" spans="1:4" x14ac:dyDescent="0.25">
      <c r="A8" s="22"/>
      <c r="B8" s="25">
        <v>2020</v>
      </c>
      <c r="C8" s="25">
        <v>2021</v>
      </c>
      <c r="D8" s="26"/>
    </row>
    <row r="9" spans="1:4" x14ac:dyDescent="0.25">
      <c r="A9" s="27" t="s">
        <v>12</v>
      </c>
      <c r="B9" s="28">
        <f>SUM(B10:B11)</f>
        <v>0</v>
      </c>
      <c r="C9" s="28">
        <f>SUM(C10:C11)</f>
        <v>0</v>
      </c>
      <c r="D9" s="29">
        <f>SUM(B9:C9)</f>
        <v>0</v>
      </c>
    </row>
    <row r="10" spans="1:4" x14ac:dyDescent="0.25">
      <c r="A10" s="30" t="s">
        <v>13</v>
      </c>
      <c r="B10" s="31"/>
      <c r="C10" s="31"/>
      <c r="D10" s="32">
        <f>SUM(B10:C10)</f>
        <v>0</v>
      </c>
    </row>
    <row r="11" spans="1:4" x14ac:dyDescent="0.25">
      <c r="A11" s="56" t="s">
        <v>14</v>
      </c>
      <c r="B11" s="31"/>
      <c r="C11" s="31"/>
      <c r="D11" s="32">
        <f>SUM(B11:C11)</f>
        <v>0</v>
      </c>
    </row>
    <row r="12" spans="1:4" x14ac:dyDescent="0.25">
      <c r="A12" s="134"/>
      <c r="B12" s="135"/>
      <c r="C12" s="135"/>
      <c r="D12" s="136"/>
    </row>
    <row r="13" spans="1:4" x14ac:dyDescent="0.25">
      <c r="A13" s="33" t="s">
        <v>15</v>
      </c>
      <c r="B13" s="28">
        <f>SUM(B14:B17)</f>
        <v>0</v>
      </c>
      <c r="C13" s="28">
        <f>SUM(C14:C17)</f>
        <v>0</v>
      </c>
      <c r="D13" s="29">
        <f>SUM(B13:C13)</f>
        <v>0</v>
      </c>
    </row>
    <row r="14" spans="1:4" x14ac:dyDescent="0.25">
      <c r="A14" s="30" t="s">
        <v>16</v>
      </c>
      <c r="B14" s="31"/>
      <c r="C14" s="31"/>
      <c r="D14" s="32">
        <f>SUM(B14:C14)</f>
        <v>0</v>
      </c>
    </row>
    <row r="15" spans="1:4" x14ac:dyDescent="0.25">
      <c r="A15" s="30" t="s">
        <v>17</v>
      </c>
      <c r="B15" s="31"/>
      <c r="C15" s="31"/>
      <c r="D15" s="32">
        <f>SUM(B15:C15)</f>
        <v>0</v>
      </c>
    </row>
    <row r="16" spans="1:4" x14ac:dyDescent="0.25">
      <c r="A16" s="30" t="s">
        <v>18</v>
      </c>
      <c r="B16" s="31"/>
      <c r="C16" s="31"/>
      <c r="D16" s="32">
        <f>SUM(B16:C16)</f>
        <v>0</v>
      </c>
    </row>
    <row r="17" spans="1:4" x14ac:dyDescent="0.25">
      <c r="A17" s="30" t="s">
        <v>19</v>
      </c>
      <c r="B17" s="31"/>
      <c r="C17" s="31"/>
      <c r="D17" s="32">
        <f>SUM(B17:C17)</f>
        <v>0</v>
      </c>
    </row>
    <row r="18" spans="1:4" x14ac:dyDescent="0.25">
      <c r="A18" s="134"/>
      <c r="B18" s="135"/>
      <c r="C18" s="135"/>
      <c r="D18" s="136"/>
    </row>
    <row r="19" spans="1:4" x14ac:dyDescent="0.25">
      <c r="A19" s="27" t="s">
        <v>20</v>
      </c>
      <c r="B19" s="34"/>
      <c r="C19" s="34"/>
      <c r="D19" s="29">
        <f>SUM(B19:C19)</f>
        <v>0</v>
      </c>
    </row>
    <row r="20" spans="1:4" x14ac:dyDescent="0.25">
      <c r="A20" s="137"/>
      <c r="B20" s="138"/>
      <c r="C20" s="138"/>
      <c r="D20" s="139"/>
    </row>
    <row r="21" spans="1:4" x14ac:dyDescent="0.25">
      <c r="A21" s="27" t="s">
        <v>21</v>
      </c>
      <c r="B21" s="34"/>
      <c r="C21" s="34"/>
      <c r="D21" s="29">
        <f>SUM(B21:C21)</f>
        <v>0</v>
      </c>
    </row>
    <row r="22" spans="1:4" x14ac:dyDescent="0.25">
      <c r="A22" s="35"/>
      <c r="B22" s="36"/>
      <c r="C22" s="36"/>
      <c r="D22" s="37"/>
    </row>
    <row r="23" spans="1:4" x14ac:dyDescent="0.25">
      <c r="A23" s="27" t="s">
        <v>22</v>
      </c>
      <c r="B23" s="34"/>
      <c r="C23" s="34"/>
      <c r="D23" s="29">
        <f>SUM(B23:C23)</f>
        <v>0</v>
      </c>
    </row>
    <row r="24" spans="1:4" x14ac:dyDescent="0.25">
      <c r="A24" s="134"/>
      <c r="B24" s="135"/>
      <c r="C24" s="135"/>
      <c r="D24" s="136"/>
    </row>
    <row r="25" spans="1:4" x14ac:dyDescent="0.25">
      <c r="A25" s="27" t="s">
        <v>23</v>
      </c>
      <c r="B25" s="28">
        <f>SUM(B26:B28)</f>
        <v>0</v>
      </c>
      <c r="C25" s="28">
        <f>SUM(C26:C28)</f>
        <v>0</v>
      </c>
      <c r="D25" s="29">
        <f>SUM(B25:C25)</f>
        <v>0</v>
      </c>
    </row>
    <row r="26" spans="1:4" x14ac:dyDescent="0.25">
      <c r="A26" s="30" t="s">
        <v>24</v>
      </c>
      <c r="B26" s="31"/>
      <c r="C26" s="31"/>
      <c r="D26" s="32">
        <f>SUM(B26:C26)</f>
        <v>0</v>
      </c>
    </row>
    <row r="27" spans="1:4" x14ac:dyDescent="0.25">
      <c r="A27" s="30" t="s">
        <v>25</v>
      </c>
      <c r="B27" s="31"/>
      <c r="C27" s="31"/>
      <c r="D27" s="32">
        <f>SUM(B27:C27)</f>
        <v>0</v>
      </c>
    </row>
    <row r="28" spans="1:4" x14ac:dyDescent="0.25">
      <c r="A28" s="30" t="s">
        <v>26</v>
      </c>
      <c r="B28" s="31"/>
      <c r="C28" s="31"/>
      <c r="D28" s="32">
        <f>SUM(B28:C28)</f>
        <v>0</v>
      </c>
    </row>
    <row r="29" spans="1:4" ht="15.75" thickBot="1" x14ac:dyDescent="0.3">
      <c r="A29" s="130"/>
      <c r="B29" s="131"/>
      <c r="C29" s="131"/>
      <c r="D29" s="132"/>
    </row>
    <row r="30" spans="1:4" ht="15.75" thickBot="1" x14ac:dyDescent="0.3">
      <c r="A30" s="52" t="s">
        <v>27</v>
      </c>
      <c r="B30" s="53">
        <f>SUM(B9,B13,B19,B21,B23,B25)</f>
        <v>0</v>
      </c>
      <c r="C30" s="53">
        <f>SUM(C9,C13,C19,C21,C23,C25)</f>
        <v>0</v>
      </c>
      <c r="D30" s="53">
        <f>SUM(D9,D13,D19,D21,D23,D25)</f>
        <v>0</v>
      </c>
    </row>
    <row r="31" spans="1:4" ht="24" x14ac:dyDescent="0.25">
      <c r="A31" s="38" t="s">
        <v>28</v>
      </c>
      <c r="B31" s="54"/>
      <c r="C31" s="54"/>
      <c r="D31" s="40">
        <f>SUM(B31:C31)</f>
        <v>0</v>
      </c>
    </row>
    <row r="32" spans="1:4" x14ac:dyDescent="0.25">
      <c r="A32" s="41" t="s">
        <v>29</v>
      </c>
      <c r="B32" s="31"/>
      <c r="C32" s="31"/>
      <c r="D32" s="42">
        <f>SUM(B32:C32)</f>
        <v>0</v>
      </c>
    </row>
    <row r="33" spans="1:4" ht="15.75" thickBot="1" x14ac:dyDescent="0.3">
      <c r="A33" s="43" t="s">
        <v>30</v>
      </c>
      <c r="B33" s="44"/>
      <c r="C33" s="44"/>
      <c r="D33" s="45">
        <f>SUM(B33:C33)</f>
        <v>0</v>
      </c>
    </row>
    <row r="34" spans="1:4" ht="24.75" thickBot="1" x14ac:dyDescent="0.3">
      <c r="A34" s="46" t="s">
        <v>31</v>
      </c>
      <c r="B34" s="47">
        <f>(B30-B31-B32-B33)</f>
        <v>0</v>
      </c>
      <c r="C34" s="47">
        <f>(C30-C31-C32-C33)</f>
        <v>0</v>
      </c>
      <c r="D34" s="47">
        <f>(D30-D31-D32-D33)</f>
        <v>0</v>
      </c>
    </row>
    <row r="35" spans="1:4" x14ac:dyDescent="0.25">
      <c r="A35" s="48" t="s">
        <v>32</v>
      </c>
      <c r="B35" s="39"/>
      <c r="C35" s="39"/>
      <c r="D35" s="40">
        <f>SUM(B35:C35)</f>
        <v>0</v>
      </c>
    </row>
    <row r="36" spans="1:4" ht="15.75" thickBot="1" x14ac:dyDescent="0.3">
      <c r="A36" s="43" t="s">
        <v>33</v>
      </c>
      <c r="B36" s="44"/>
      <c r="C36" s="44"/>
      <c r="D36" s="45">
        <f>SUM(B36:C36)</f>
        <v>0</v>
      </c>
    </row>
    <row r="37" spans="1:4" ht="16.5" thickTop="1" thickBot="1" x14ac:dyDescent="0.3">
      <c r="A37" s="49" t="s">
        <v>34</v>
      </c>
      <c r="B37" s="50">
        <f>(B34-B35-B36)</f>
        <v>0</v>
      </c>
      <c r="C37" s="50">
        <f>(C34-C35-C36)</f>
        <v>0</v>
      </c>
      <c r="D37" s="50">
        <f>(D34-D35-D36)</f>
        <v>0</v>
      </c>
    </row>
    <row r="38" spans="1:4" ht="15.75" thickTop="1" x14ac:dyDescent="0.25">
      <c r="A38" s="51"/>
      <c r="B38" s="51"/>
      <c r="C38" s="51"/>
      <c r="D38" s="51"/>
    </row>
    <row r="39" spans="1:4" x14ac:dyDescent="0.25">
      <c r="A39" s="21"/>
      <c r="B39" s="4"/>
      <c r="C39" s="4"/>
      <c r="D39" s="4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cce3c4a-091f-4b07-a6c7-e4a083e8073a" ContentTypeId="0x010100B5FAB64B6C204DD994D3FAC0C34E2BFF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ampus asiakirja" ma:contentTypeID="0x010100B5FAB64B6C204DD994D3FAC0C34E2BFF00E18161C42D0B5749B0F8F376ED0B3607" ma:contentTypeVersion="3" ma:contentTypeDescription="Kampus asiakirja" ma:contentTypeScope="" ma:versionID="5882d491ce8b4028ece1e93bf255e5fe">
  <xsd:schema xmlns:xsd="http://www.w3.org/2001/XMLSchema" xmlns:xs="http://www.w3.org/2001/XMLSchema" xmlns:p="http://schemas.microsoft.com/office/2006/metadata/properties" xmlns:ns2="c138b538-c2fd-4cca-8c26-6e4e32e5a042" targetNamespace="http://schemas.microsoft.com/office/2006/metadata/properties" ma:root="true" ma:fieldsID="c508c5cdc38efe25aed6f75cf8309461" ns2:_="">
    <xsd:import namespace="c138b538-c2fd-4cca-8c26-6e4e32e5a042"/>
    <xsd:element name="properties">
      <xsd:complexType>
        <xsd:sequence>
          <xsd:element name="documentManagement">
            <xsd:complexType>
              <xsd:all>
                <xsd:element ref="ns2:KampusOrganizationTaxHTField0" minOccurs="0"/>
                <xsd:element ref="ns2:KampusKeywords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8b538-c2fd-4cca-8c26-6e4e32e5a042" elementFormDefault="qualified">
    <xsd:import namespace="http://schemas.microsoft.com/office/2006/documentManagement/types"/>
    <xsd:import namespace="http://schemas.microsoft.com/office/infopath/2007/PartnerControls"/>
    <xsd:element name="KampusOrganizationTaxHTField0" ma:index="2" nillable="true" ma:taxonomy="true" ma:internalName="KampusOrganizationTaxHTField0" ma:taxonomyFieldName="KampusOrganization" ma:displayName="Organisaatio" ma:readOnly="false" ma:default="" ma:fieldId="{2db0ae7a-6cf0-4985-ba6a-e776373147cc}" ma:taxonomyMulti="true" ma:sspId="acce3c4a-091f-4b07-a6c7-e4a083e8073a" ma:termSetId="96581ae4-b9dd-471b-b644-43b1ab68b7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mpusKeywordsTaxHTField0" ma:index="4" nillable="true" ma:taxonomy="true" ma:internalName="KampusKeywordsTaxHTField0" ma:taxonomyFieldName="KampusKeywords" ma:displayName="Asiasanat" ma:default="" ma:fieldId="{1b40a1dd-212b-4729-a26e-8a2bffa86a15}" ma:taxonomyMulti="true" ma:sspId="acce3c4a-091f-4b07-a6c7-e4a083e8073a" ma:termSetId="c57e3b40-808e-4864-abb2-3453a6c26e7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3856344-46a0-405d-a9ad-f73bb46fac72}" ma:internalName="TaxCatchAll" ma:showField="CatchAllData" ma:web="ec312c19-7c8f-4cce-99ec-822babd42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3856344-46a0-405d-a9ad-f73bb46fac72}" ma:internalName="TaxCatchAllLabel" ma:readOnly="true" ma:showField="CatchAllDataLabel" ma:web="ec312c19-7c8f-4cce-99ec-822babd42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mpusOrganizationTaxHTField0 xmlns="c138b538-c2fd-4cca-8c26-6e4e32e5a042">
      <Terms xmlns="http://schemas.microsoft.com/office/infopath/2007/PartnerControls"/>
    </KampusOrganizationTaxHTField0>
    <KampusKeywordsTaxHTField0 xmlns="c138b538-c2fd-4cca-8c26-6e4e32e5a042">
      <Terms xmlns="http://schemas.microsoft.com/office/infopath/2007/PartnerControls"/>
    </KampusKeywordsTaxHTField0>
    <TaxCatchAll xmlns="c138b538-c2fd-4cca-8c26-6e4e32e5a042"/>
  </documentManagement>
</p:properties>
</file>

<file path=customXml/itemProps1.xml><?xml version="1.0" encoding="utf-8"?>
<ds:datastoreItem xmlns:ds="http://schemas.openxmlformats.org/officeDocument/2006/customXml" ds:itemID="{5095EBC9-42EF-4A23-97ED-EA7494AE144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69CA78-133E-4BCB-B2F2-1BB25EFE6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8b538-c2fd-4cca-8c26-6e4e32e5a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766871-92C5-4784-8AC9-68E8FF7882E8}">
  <ds:schemaRefs>
    <ds:schemaRef ds:uri="c138b538-c2fd-4cca-8c26-6e4e32e5a04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1</vt:i4>
      </vt:variant>
    </vt:vector>
  </HeadingPairs>
  <TitlesOfParts>
    <vt:vector size="8" baseType="lpstr">
      <vt:lpstr>Hankekokonaisuus</vt:lpstr>
      <vt:lpstr>Osa-alue 1</vt:lpstr>
      <vt:lpstr>Osa-alue 2</vt:lpstr>
      <vt:lpstr>Osa-alue 3</vt:lpstr>
      <vt:lpstr>Osahankkeiden erittelyt</vt:lpstr>
      <vt:lpstr>Osa-alue 4</vt:lpstr>
      <vt:lpstr>Osa-alue 4 (2)</vt:lpstr>
      <vt:lpstr>Hankekokonaisuus!Tulostusalue</vt:lpstr>
    </vt:vector>
  </TitlesOfParts>
  <Manager/>
  <Company>Suomen valtion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Lehtimäki Vuokko (STM)</dc:creator>
  <cp:keywords/>
  <dc:description/>
  <cp:lastModifiedBy>Korhonen Leena</cp:lastModifiedBy>
  <cp:revision/>
  <cp:lastPrinted>2020-10-08T09:17:50Z</cp:lastPrinted>
  <dcterms:created xsi:type="dcterms:W3CDTF">2020-01-06T07:59:09Z</dcterms:created>
  <dcterms:modified xsi:type="dcterms:W3CDTF">2020-10-19T06:15:50Z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0x010100B5FAB64B6C204DD994D3FAC0C34E2BFF00E18161C42D0B5749B0F8F376ED0B3607</vt:lpwstr>
  </property>
  <property fmtid="{D5CDD505-2E9C-101B-9397-08002B2CF9AE}" pid="3" name="KampusOrganization">
    <vt:lpwstr/>
  </property>
  <property fmtid="{D5CDD505-2E9C-101B-9397-08002B2CF9AE}" pid="4" name="KampusKeywords">
    <vt:lpwstr/>
  </property>
  <property fmtid="{D5CDD505-2E9C-101B-9397-08002B2CF9AE}" pid="5" name="_NewReviewCycle">
    <vt:lpwstr/>
  </property>
</Properties>
</file>